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4 Prestamos Personales\"/>
    </mc:Choice>
  </mc:AlternateContent>
  <bookViews>
    <workbookView xWindow="0" yWindow="0" windowWidth="24000" windowHeight="9735"/>
  </bookViews>
  <sheets>
    <sheet name="4.6_2018" sheetId="1" r:id="rId1"/>
  </sheets>
  <definedNames>
    <definedName name="_Regression_Int" localSheetId="0" hidden="1">1</definedName>
    <definedName name="A_IMPRESIÓN_IM">'4.6_2018'!$A$6:$S$54</definedName>
    <definedName name="_xlnm.Print_Area" localSheetId="0">'4.6_2018'!$A$1:$Y$53</definedName>
    <definedName name="Imprimir_área_IM" localSheetId="0">'4.6_2018'!$A$6:$J$54</definedName>
  </definedNames>
  <calcPr calcId="152511"/>
</workbook>
</file>

<file path=xl/calcChain.xml><?xml version="1.0" encoding="utf-8"?>
<calcChain xmlns="http://schemas.openxmlformats.org/spreadsheetml/2006/main">
  <c r="Y53" i="1" l="1"/>
  <c r="X53" i="1"/>
  <c r="W53" i="1"/>
  <c r="Y52" i="1"/>
  <c r="X52" i="1"/>
  <c r="W52" i="1"/>
  <c r="Y51" i="1"/>
  <c r="X51" i="1"/>
  <c r="W51" i="1"/>
  <c r="Y50" i="1"/>
  <c r="X50" i="1"/>
  <c r="W50" i="1"/>
  <c r="Y49" i="1"/>
  <c r="X49" i="1"/>
  <c r="W49" i="1"/>
  <c r="Y48" i="1"/>
  <c r="X48" i="1"/>
  <c r="W48" i="1"/>
  <c r="Y47" i="1"/>
  <c r="X47" i="1"/>
  <c r="W47" i="1"/>
  <c r="Y46" i="1"/>
  <c r="X46" i="1"/>
  <c r="W46" i="1"/>
  <c r="Y45" i="1"/>
  <c r="X45" i="1"/>
  <c r="W45" i="1"/>
  <c r="Y44" i="1"/>
  <c r="X44" i="1"/>
  <c r="W44" i="1"/>
  <c r="Y43" i="1"/>
  <c r="X43" i="1"/>
  <c r="W43" i="1"/>
  <c r="Y42" i="1"/>
  <c r="X42" i="1"/>
  <c r="W42" i="1"/>
  <c r="Y41" i="1"/>
  <c r="X41" i="1"/>
  <c r="W41" i="1"/>
  <c r="Y40" i="1"/>
  <c r="X40" i="1"/>
  <c r="W40" i="1"/>
  <c r="Y39" i="1"/>
  <c r="X39" i="1"/>
  <c r="W39" i="1"/>
  <c r="Y38" i="1"/>
  <c r="X38" i="1"/>
  <c r="W38" i="1"/>
  <c r="Y37" i="1"/>
  <c r="X37" i="1"/>
  <c r="W37" i="1"/>
  <c r="Y36" i="1"/>
  <c r="X36" i="1"/>
  <c r="W36" i="1"/>
  <c r="Y35" i="1"/>
  <c r="X35" i="1"/>
  <c r="W35" i="1"/>
  <c r="Y34" i="1"/>
  <c r="X34" i="1"/>
  <c r="W34" i="1"/>
  <c r="Y33" i="1"/>
  <c r="X33" i="1"/>
  <c r="W33" i="1"/>
  <c r="Y32" i="1"/>
  <c r="X32" i="1"/>
  <c r="W32" i="1"/>
  <c r="Y31" i="1"/>
  <c r="X31" i="1"/>
  <c r="W31" i="1"/>
  <c r="Y30" i="1"/>
  <c r="X30" i="1"/>
  <c r="W30" i="1"/>
  <c r="Y29" i="1"/>
  <c r="X29" i="1"/>
  <c r="W29" i="1"/>
  <c r="Y28" i="1"/>
  <c r="X28" i="1"/>
  <c r="W28" i="1"/>
  <c r="Y27" i="1"/>
  <c r="X27" i="1"/>
  <c r="W27" i="1"/>
  <c r="Y26" i="1"/>
  <c r="X26" i="1"/>
  <c r="W26" i="1"/>
  <c r="Y25" i="1"/>
  <c r="X25" i="1"/>
  <c r="W25" i="1"/>
  <c r="Y24" i="1"/>
  <c r="X24" i="1"/>
  <c r="W24" i="1"/>
  <c r="Y23" i="1"/>
  <c r="X23" i="1"/>
  <c r="W23" i="1"/>
  <c r="Y22" i="1"/>
  <c r="X22" i="1"/>
  <c r="W22" i="1"/>
  <c r="V22" i="1"/>
  <c r="U22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Y20" i="1"/>
  <c r="X20" i="1"/>
  <c r="W20" i="1"/>
  <c r="Y19" i="1"/>
  <c r="X19" i="1"/>
  <c r="W19" i="1"/>
  <c r="Y18" i="1"/>
  <c r="X18" i="1"/>
  <c r="W18" i="1"/>
  <c r="Y17" i="1"/>
  <c r="X17" i="1"/>
  <c r="W17" i="1"/>
  <c r="Y16" i="1"/>
  <c r="X16" i="1"/>
  <c r="W16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Y13" i="1"/>
  <c r="X13" i="1"/>
  <c r="W13" i="1"/>
  <c r="V13" i="1"/>
  <c r="U13" i="1"/>
  <c r="T13" i="1"/>
  <c r="S13" i="1"/>
  <c r="R13" i="1"/>
  <c r="Q13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</calcChain>
</file>

<file path=xl/sharedStrings.xml><?xml version="1.0" encoding="utf-8"?>
<sst xmlns="http://schemas.openxmlformats.org/spreadsheetml/2006/main" count="74" uniqueCount="54">
  <si>
    <t>Número</t>
  </si>
  <si>
    <t>Monto</t>
  </si>
  <si>
    <t>Estados</t>
  </si>
  <si>
    <t>Líquido Pagado</t>
  </si>
  <si>
    <t>Líquido pagado</t>
  </si>
  <si>
    <t xml:space="preserve">  Entidad               </t>
  </si>
  <si>
    <t>Ordinarios para Turismo Social</t>
  </si>
  <si>
    <t>Ordinarios Exclusivos para Pensionados</t>
  </si>
  <si>
    <t>Total Préstamos Personales</t>
  </si>
  <si>
    <t>Extraordinarios para Damnificados</t>
  </si>
  <si>
    <t>Ordinarios</t>
  </si>
  <si>
    <t>Especiales</t>
  </si>
  <si>
    <t>Adquisición de Automóviles</t>
  </si>
  <si>
    <t xml:space="preserve">Conmemorativos </t>
  </si>
  <si>
    <t>Total</t>
  </si>
  <si>
    <t>Oficina Central</t>
  </si>
  <si>
    <t>Zona Norte</t>
  </si>
  <si>
    <t>Zona Oriente</t>
  </si>
  <si>
    <t>Zona Sur</t>
  </si>
  <si>
    <t>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</si>
  <si>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</si>
  <si>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</si>
  <si>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</si>
  <si>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</si>
  <si>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</si>
  <si>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</si>
  <si>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</si>
  <si>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</si>
  <si>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</si>
  <si>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</si>
  <si>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</si>
  <si>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</si>
  <si>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</si>
  <si>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</si>
  <si>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</si>
  <si>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</si>
  <si>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</si>
  <si>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</si>
  <si>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</si>
  <si>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</si>
  <si>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</si>
  <si>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</si>
  <si>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</si>
  <si>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</si>
  <si>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</si>
  <si>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</si>
  <si>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</si>
  <si>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</si>
  <si>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</si>
  <si>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</si>
  <si>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</si>
  <si>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</si>
  <si>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Anuario Estadístico 2018</t>
  </si>
  <si>
    <t>4.6 Préstamos Personales por Entidad Federativa
(Miles de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</si>
</sst>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_);\(#,##0.0\)"/>
    <numFmt numFmtId="165" formatCode="#,##0.0"/>
    <numFmt numFmtId="166" formatCode="_-* #,##0.0_-;\-* #,##0.0_-;_-* &quot;-&quot;??_-;_-@_-"/>
    <numFmt numFmtId="167" formatCode="&quot;$&quot;#,##0.0"/>
  </numFmts>
  <fonts count="9" x14ac:knownFonts="1">
    <font>
      <sz val="10"/>
      <name val="Courie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Montserrat"/>
    </font>
    <font>
      <sz val="12"/>
      <color rgb="FF000000"/>
      <name val="Montserrat"/>
    </font>
    <font>
      <sz val="12"/>
      <name val="Montserrat"/>
    </font>
    <font>
      <b/>
      <sz val="14"/>
      <name val="Montserrat"/>
    </font>
    <font>
      <sz val="11"/>
      <name val="Montserrat"/>
    </font>
    <font>
      <b/>
      <sz val="11"/>
      <name val="Montserrat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</cellStyleXfs>
  <cellXfs count="99">
    <xf numFmtId="0" fontId="0" fillId="0" borderId="0" xfId="0"/>
    <xf numFmtId="0" fontId="3" fillId="0" borderId="0" xfId="0" applyFont="1" applyAlignment="1"/>
    <xf numFmtId="3" fontId="3" fillId="0" borderId="0" xfId="0" applyNumberFormat="1" applyFont="1"/>
    <xf numFmtId="165" fontId="3" fillId="0" borderId="0" xfId="1" applyNumberFormat="1" applyFont="1"/>
    <xf numFmtId="3" fontId="3" fillId="0" borderId="0" xfId="0" applyNumberFormat="1" applyFont="1" applyAlignment="1">
      <alignment horizontal="right"/>
    </xf>
    <xf numFmtId="165" fontId="3" fillId="0" borderId="0" xfId="1" applyNumberFormat="1" applyFont="1" applyAlignment="1">
      <alignment horizontal="right"/>
    </xf>
    <xf numFmtId="166" fontId="3" fillId="0" borderId="0" xfId="1" applyNumberFormat="1" applyFont="1"/>
    <xf numFmtId="0" fontId="3" fillId="0" borderId="0" xfId="0" applyFont="1"/>
    <xf numFmtId="3" fontId="5" fillId="0" borderId="0" xfId="0" applyNumberFormat="1" applyFont="1"/>
    <xf numFmtId="165" fontId="5" fillId="0" borderId="0" xfId="1" applyNumberFormat="1" applyFont="1"/>
    <xf numFmtId="0" fontId="5" fillId="0" borderId="0" xfId="0" applyFont="1" applyAlignment="1"/>
    <xf numFmtId="0" fontId="5" fillId="0" borderId="0" xfId="0" applyFont="1"/>
    <xf numFmtId="3" fontId="5" fillId="0" borderId="2" xfId="0" applyNumberFormat="1" applyFont="1" applyFill="1" applyBorder="1" applyAlignment="1" applyProtection="1">
      <alignment horizontal="center" vertical="center"/>
    </xf>
    <xf numFmtId="165" fontId="5" fillId="0" borderId="2" xfId="1" applyNumberFormat="1" applyFont="1" applyFill="1" applyBorder="1" applyAlignment="1" applyProtection="1">
      <alignment horizontal="center" vertical="center"/>
    </xf>
    <xf numFmtId="165" fontId="5" fillId="0" borderId="2" xfId="1" applyNumberFormat="1" applyFont="1" applyFill="1" applyBorder="1" applyAlignment="1" applyProtection="1">
      <alignment horizontal="center" vertical="center" wrapText="1"/>
    </xf>
    <xf numFmtId="167" fontId="5" fillId="0" borderId="2" xfId="2" applyNumberFormat="1" applyFont="1" applyFill="1" applyBorder="1" applyAlignment="1" applyProtection="1">
      <alignment horizontal="center" vertical="center"/>
    </xf>
    <xf numFmtId="167" fontId="5" fillId="0" borderId="2" xfId="2" applyNumberFormat="1" applyFont="1" applyFill="1" applyBorder="1" applyAlignment="1" applyProtection="1">
      <alignment horizontal="center" vertical="center" wrapText="1"/>
    </xf>
    <xf numFmtId="4" fontId="5" fillId="0" borderId="2" xfId="1" applyNumberFormat="1" applyFont="1" applyFill="1" applyBorder="1" applyAlignment="1" applyProtection="1">
      <alignment horizontal="center" vertical="center" wrapText="1"/>
    </xf>
    <xf numFmtId="0" fontId="7" fillId="0" borderId="0" xfId="0" applyFont="1" applyAlignment="1"/>
    <xf numFmtId="3" fontId="7" fillId="0" borderId="0" xfId="0" applyNumberFormat="1" applyFont="1" applyProtection="1"/>
    <xf numFmtId="165" fontId="7" fillId="0" borderId="0" xfId="1" applyNumberFormat="1" applyFont="1" applyProtection="1"/>
    <xf numFmtId="3" fontId="7" fillId="0" borderId="0" xfId="0" applyNumberFormat="1" applyFont="1" applyAlignment="1">
      <alignment horizontal="right"/>
    </xf>
    <xf numFmtId="165" fontId="7" fillId="0" borderId="0" xfId="1" applyNumberFormat="1" applyFont="1" applyAlignment="1">
      <alignment horizontal="right"/>
    </xf>
    <xf numFmtId="3" fontId="7" fillId="0" borderId="0" xfId="1" applyNumberFormat="1" applyFont="1" applyAlignment="1" applyProtection="1">
      <alignment horizontal="right"/>
    </xf>
    <xf numFmtId="167" fontId="7" fillId="0" borderId="0" xfId="2" applyNumberFormat="1" applyFont="1" applyProtection="1"/>
    <xf numFmtId="3" fontId="7" fillId="0" borderId="0" xfId="0" applyNumberFormat="1" applyFont="1" applyAlignment="1" applyProtection="1">
      <alignment horizontal="right"/>
    </xf>
    <xf numFmtId="165" fontId="7" fillId="0" borderId="0" xfId="1" applyNumberFormat="1" applyFont="1" applyAlignment="1" applyProtection="1">
      <alignment horizontal="right"/>
    </xf>
    <xf numFmtId="165" fontId="7" fillId="0" borderId="0" xfId="1" applyNumberFormat="1" applyFont="1"/>
    <xf numFmtId="4" fontId="7" fillId="0" borderId="0" xfId="1" applyNumberFormat="1" applyFont="1"/>
    <xf numFmtId="3" fontId="8" fillId="0" borderId="0" xfId="1" applyNumberFormat="1" applyFont="1" applyProtection="1"/>
    <xf numFmtId="165" fontId="8" fillId="0" borderId="0" xfId="1" applyNumberFormat="1" applyFont="1" applyProtection="1"/>
    <xf numFmtId="0" fontId="7" fillId="0" borderId="0" xfId="0" applyFont="1"/>
    <xf numFmtId="4" fontId="8" fillId="0" borderId="0" xfId="0" applyNumberFormat="1" applyFont="1" applyAlignment="1" applyProtection="1"/>
    <xf numFmtId="167" fontId="8" fillId="0" borderId="0" xfId="2" applyNumberFormat="1" applyFont="1" applyProtection="1"/>
    <xf numFmtId="3" fontId="8" fillId="0" borderId="0" xfId="1" applyNumberFormat="1" applyFont="1" applyAlignment="1" applyProtection="1">
      <alignment horizontal="right"/>
    </xf>
    <xf numFmtId="167" fontId="8" fillId="0" borderId="0" xfId="2" applyNumberFormat="1" applyFont="1" applyAlignment="1" applyProtection="1">
      <alignment horizontal="right"/>
    </xf>
    <xf numFmtId="3" fontId="8" fillId="0" borderId="0" xfId="0" applyNumberFormat="1" applyFont="1" applyProtection="1"/>
    <xf numFmtId="3" fontId="8" fillId="0" borderId="0" xfId="0" applyNumberFormat="1" applyFont="1" applyAlignment="1" applyProtection="1">
      <alignment horizontal="right"/>
    </xf>
    <xf numFmtId="165" fontId="8" fillId="0" borderId="0" xfId="0" applyNumberFormat="1" applyFont="1"/>
    <xf numFmtId="0" fontId="8" fillId="0" borderId="0" xfId="0" applyFont="1"/>
    <xf numFmtId="3" fontId="7" fillId="0" borderId="0" xfId="1" quotePrefix="1" applyNumberFormat="1" applyFont="1" applyBorder="1"/>
    <xf numFmtId="167" fontId="8" fillId="0" borderId="0" xfId="2" applyNumberFormat="1" applyFont="1" applyBorder="1" applyProtection="1"/>
    <xf numFmtId="167" fontId="8" fillId="0" borderId="0" xfId="2" applyNumberFormat="1" applyFont="1"/>
    <xf numFmtId="4" fontId="7" fillId="0" borderId="0" xfId="0" applyNumberFormat="1" applyFont="1" applyAlignment="1" applyProtection="1"/>
    <xf numFmtId="37" fontId="7" fillId="0" borderId="0" xfId="0" applyNumberFormat="1" applyFont="1" applyBorder="1" applyProtection="1"/>
    <xf numFmtId="167" fontId="7" fillId="0" borderId="0" xfId="2" applyNumberFormat="1" applyFont="1" applyBorder="1" applyProtection="1"/>
    <xf numFmtId="0" fontId="7" fillId="0" borderId="0" xfId="0" applyFont="1" applyFill="1" applyBorder="1" applyAlignment="1" applyProtection="1">
      <alignment horizontal="right"/>
    </xf>
    <xf numFmtId="167" fontId="7" fillId="0" borderId="0" xfId="2" applyNumberFormat="1" applyFont="1" applyFill="1" applyBorder="1" applyAlignment="1" applyProtection="1">
      <alignment horizontal="right"/>
    </xf>
    <xf numFmtId="3" fontId="7" fillId="0" borderId="0" xfId="15" quotePrefix="1" applyNumberFormat="1" applyFont="1"/>
    <xf numFmtId="37" fontId="7" fillId="0" borderId="0" xfId="0" applyNumberFormat="1" applyFont="1" applyBorder="1" applyAlignment="1" applyProtection="1">
      <alignment horizontal="right"/>
    </xf>
    <xf numFmtId="167" fontId="7" fillId="0" borderId="0" xfId="2" applyNumberFormat="1" applyFont="1" applyBorder="1" applyAlignment="1" applyProtection="1">
      <alignment horizontal="right"/>
    </xf>
    <xf numFmtId="3" fontId="7" fillId="0" borderId="0" xfId="1" applyNumberFormat="1" applyFont="1" applyProtection="1"/>
    <xf numFmtId="167" fontId="7" fillId="0" borderId="0" xfId="2" applyNumberFormat="1" applyFont="1" applyAlignment="1">
      <alignment horizontal="right"/>
    </xf>
    <xf numFmtId="4" fontId="7" fillId="0" borderId="0" xfId="0" applyNumberFormat="1" applyFont="1" applyAlignment="1"/>
    <xf numFmtId="37" fontId="7" fillId="0" borderId="0" xfId="0" applyNumberFormat="1" applyFont="1" applyProtection="1"/>
    <xf numFmtId="3" fontId="7" fillId="0" borderId="0" xfId="1" applyNumberFormat="1" applyFont="1" applyAlignment="1">
      <alignment horizontal="right"/>
    </xf>
    <xf numFmtId="167" fontId="7" fillId="0" borderId="0" xfId="2" applyNumberFormat="1" applyFont="1"/>
    <xf numFmtId="167" fontId="7" fillId="0" borderId="0" xfId="2" applyNumberFormat="1" applyFont="1" applyAlignment="1" applyProtection="1">
      <alignment horizontal="right"/>
    </xf>
    <xf numFmtId="3" fontId="7" fillId="0" borderId="0" xfId="3" quotePrefix="1" applyNumberFormat="1" applyFont="1"/>
    <xf numFmtId="167" fontId="7" fillId="0" borderId="0" xfId="1" applyNumberFormat="1" applyFont="1" applyProtection="1"/>
    <xf numFmtId="3" fontId="7" fillId="0" borderId="0" xfId="3" quotePrefix="1" applyNumberFormat="1" applyFont="1" applyBorder="1"/>
    <xf numFmtId="4" fontId="7" fillId="0" borderId="1" xfId="0" applyNumberFormat="1" applyFont="1" applyBorder="1" applyAlignment="1" applyProtection="1"/>
    <xf numFmtId="37" fontId="7" fillId="0" borderId="1" xfId="0" applyNumberFormat="1" applyFont="1" applyBorder="1" applyProtection="1"/>
    <xf numFmtId="167" fontId="7" fillId="0" borderId="1" xfId="2" applyNumberFormat="1" applyFont="1" applyBorder="1" applyProtection="1"/>
    <xf numFmtId="0" fontId="7" fillId="0" borderId="1" xfId="0" applyFont="1" applyFill="1" applyBorder="1" applyAlignment="1" applyProtection="1">
      <alignment horizontal="right"/>
    </xf>
    <xf numFmtId="167" fontId="7" fillId="0" borderId="1" xfId="2" applyNumberFormat="1" applyFont="1" applyFill="1" applyBorder="1" applyAlignment="1" applyProtection="1">
      <alignment horizontal="right"/>
    </xf>
    <xf numFmtId="3" fontId="7" fillId="0" borderId="1" xfId="3" quotePrefix="1" applyNumberFormat="1" applyFont="1" applyBorder="1"/>
    <xf numFmtId="37" fontId="7" fillId="0" borderId="1" xfId="0" applyNumberFormat="1" applyFont="1" applyBorder="1" applyAlignment="1" applyProtection="1">
      <alignment horizontal="right"/>
    </xf>
    <xf numFmtId="167" fontId="7" fillId="0" borderId="1" xfId="2" applyNumberFormat="1" applyFont="1" applyBorder="1" applyAlignment="1" applyProtection="1">
      <alignment horizontal="right"/>
    </xf>
    <xf numFmtId="3" fontId="7" fillId="0" borderId="1" xfId="1" applyNumberFormat="1" applyFont="1" applyBorder="1" applyProtection="1"/>
    <xf numFmtId="4" fontId="7" fillId="0" borderId="0" xfId="0" applyNumberFormat="1" applyFont="1" applyBorder="1" applyAlignment="1" applyProtection="1"/>
    <xf numFmtId="3" fontId="7" fillId="0" borderId="0" xfId="1" applyNumberFormat="1" applyFont="1" applyBorder="1" applyProtection="1"/>
    <xf numFmtId="165" fontId="7" fillId="0" borderId="0" xfId="1" applyNumberFormat="1" applyFont="1" applyBorder="1" applyProtection="1"/>
    <xf numFmtId="3" fontId="7" fillId="0" borderId="0" xfId="0" applyNumberFormat="1" applyFont="1" applyBorder="1" applyAlignment="1">
      <alignment horizontal="right"/>
    </xf>
    <xf numFmtId="165" fontId="7" fillId="0" borderId="0" xfId="1" applyNumberFormat="1" applyFont="1" applyBorder="1" applyAlignment="1">
      <alignment horizontal="right"/>
    </xf>
    <xf numFmtId="165" fontId="7" fillId="0" borderId="0" xfId="1" applyNumberFormat="1" applyFont="1" applyBorder="1" applyAlignment="1" applyProtection="1">
      <alignment horizontal="right"/>
    </xf>
    <xf numFmtId="165" fontId="7" fillId="0" borderId="0" xfId="1" applyNumberFormat="1" applyFont="1" applyBorder="1" applyAlignment="1" applyProtection="1">
      <alignment horizontal="center"/>
    </xf>
    <xf numFmtId="4" fontId="7" fillId="0" borderId="0" xfId="1" applyNumberFormat="1" applyFont="1" applyBorder="1"/>
    <xf numFmtId="164" fontId="7" fillId="0" borderId="0" xfId="0" applyNumberFormat="1" applyFont="1" applyProtection="1"/>
    <xf numFmtId="0" fontId="3" fillId="0" borderId="0" xfId="0" applyFont="1" applyFill="1" applyAlignment="1"/>
    <xf numFmtId="3" fontId="3" fillId="0" borderId="0" xfId="0" applyNumberFormat="1" applyFont="1" applyFill="1"/>
    <xf numFmtId="165" fontId="3" fillId="0" borderId="0" xfId="1" applyNumberFormat="1" applyFont="1" applyFill="1"/>
    <xf numFmtId="3" fontId="3" fillId="0" borderId="0" xfId="0" applyNumberFormat="1" applyFont="1" applyFill="1" applyAlignment="1">
      <alignment horizontal="right"/>
    </xf>
    <xf numFmtId="165" fontId="3" fillId="0" borderId="0" xfId="1" applyNumberFormat="1" applyFont="1" applyFill="1" applyAlignment="1">
      <alignment horizontal="right"/>
    </xf>
    <xf numFmtId="166" fontId="3" fillId="0" borderId="0" xfId="1" applyNumberFormat="1" applyFont="1" applyFill="1"/>
    <xf numFmtId="0" fontId="3" fillId="0" borderId="0" xfId="0" applyFont="1" applyFill="1"/>
    <xf numFmtId="0" fontId="4" fillId="0" borderId="0" xfId="0" applyFont="1" applyAlignment="1">
      <alignment horizontal="right"/>
    </xf>
    <xf numFmtId="3" fontId="7" fillId="0" borderId="0" xfId="0" applyNumberFormat="1" applyFont="1"/>
    <xf numFmtId="166" fontId="7" fillId="0" borderId="0" xfId="1" applyNumberFormat="1" applyFont="1"/>
    <xf numFmtId="0" fontId="6" fillId="0" borderId="0" xfId="0" applyFont="1" applyAlignment="1" applyProtection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Alignment="1" applyProtection="1">
      <alignment horizontal="center" vertical="center" wrapText="1"/>
    </xf>
    <xf numFmtId="4" fontId="5" fillId="0" borderId="3" xfId="0" applyNumberFormat="1" applyFont="1" applyFill="1" applyBorder="1" applyAlignment="1" applyProtection="1">
      <alignment horizontal="center" vertical="center"/>
    </xf>
    <xf numFmtId="4" fontId="5" fillId="0" borderId="4" xfId="0" applyNumberFormat="1" applyFont="1" applyFill="1" applyBorder="1" applyAlignment="1" applyProtection="1">
      <alignment horizontal="center" vertical="center"/>
    </xf>
    <xf numFmtId="4" fontId="5" fillId="0" borderId="5" xfId="0" applyNumberFormat="1" applyFont="1" applyFill="1" applyBorder="1" applyAlignment="1" applyProtection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</xf>
  </cellXfs>
  <cellStyles count="16">
    <cellStyle name="Millares" xfId="1" builtinId="3"/>
    <cellStyle name="Moneda" xfId="2" builtinId="4"/>
    <cellStyle name="Normal" xfId="0" builtinId="0"/>
    <cellStyle name="Normal 11" xfId="3"/>
    <cellStyle name="Normal 2 10" xfId="4"/>
    <cellStyle name="Normal 2 11" xfId="5"/>
    <cellStyle name="Normal 2 12" xfId="6"/>
    <cellStyle name="Normal 2 2" xfId="7"/>
    <cellStyle name="Normal 2 3" xfId="8"/>
    <cellStyle name="Normal 2 4" xfId="9"/>
    <cellStyle name="Normal 2 5" xfId="10"/>
    <cellStyle name="Normal 2 6" xfId="11"/>
    <cellStyle name="Normal 2 7" xfId="12"/>
    <cellStyle name="Normal 2 8" xfId="13"/>
    <cellStyle name="Normal 2 9" xfId="14"/>
    <cellStyle name="Normal 9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361950</xdr:colOff>
      <xdr:row>3</xdr:row>
      <xdr:rowOff>66675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DC98976-6A3A-444F-BA54-8B8DBCE821F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86100" cy="7810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984789</xdr:colOff>
      <xdr:row>0</xdr:row>
      <xdr:rowOff>0</xdr:rowOff>
    </xdr:from>
    <xdr:to>
      <xdr:col>25</xdr:col>
      <xdr:colOff>226005</xdr:colOff>
      <xdr:row>3</xdr:row>
      <xdr:rowOff>142875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46119DF5-6B34-4E32-AD3C-CD58711E1048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9026389" y="0"/>
          <a:ext cx="2813091" cy="857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Z56"/>
  <sheetViews>
    <sheetView showGridLines="0" tabSelected="1" zoomScaleNormal="100" zoomScaleSheetLayoutView="80" workbookViewId="0">
      <selection activeCell="A8" sqref="A8:Y8"/>
    </sheetView>
  </sheetViews>
  <sheetFormatPr baseColWidth="10" defaultColWidth="11" defaultRowHeight="15" x14ac:dyDescent="0.3"/>
  <cols>
    <col min="1" max="1" width="22.375" style="1" customWidth="1"/>
    <col min="2" max="2" width="13.375" style="2" customWidth="1"/>
    <col min="3" max="3" width="15.875" style="3" customWidth="1"/>
    <col min="4" max="4" width="17.625" style="3" customWidth="1"/>
    <col min="5" max="5" width="13.375" style="4" customWidth="1"/>
    <col min="6" max="6" width="15.875" style="5" customWidth="1"/>
    <col min="7" max="7" width="17.625" style="5" customWidth="1"/>
    <col min="8" max="8" width="13.375" style="3" customWidth="1"/>
    <col min="9" max="9" width="15.875" style="3" customWidth="1"/>
    <col min="10" max="10" width="17.625" style="6" customWidth="1"/>
    <col min="11" max="11" width="13.375" style="7" customWidth="1"/>
    <col min="12" max="12" width="15.875" style="7" customWidth="1"/>
    <col min="13" max="13" width="17.625" style="7" customWidth="1"/>
    <col min="14" max="14" width="13.375" style="7" customWidth="1"/>
    <col min="15" max="15" width="15.875" style="7" customWidth="1"/>
    <col min="16" max="16" width="17.625" style="7" customWidth="1"/>
    <col min="17" max="17" width="13.375" style="7" customWidth="1"/>
    <col min="18" max="18" width="15.875" style="7" customWidth="1"/>
    <col min="19" max="19" width="17.625" style="7" customWidth="1"/>
    <col min="20" max="20" width="13.375" style="7" customWidth="1"/>
    <col min="21" max="21" width="15.875" style="7" customWidth="1"/>
    <col min="22" max="22" width="17.625" style="7" customWidth="1"/>
    <col min="23" max="23" width="13.375" style="7" customWidth="1"/>
    <col min="24" max="24" width="15.875" style="7" customWidth="1"/>
    <col min="25" max="25" width="17.625" style="7" customWidth="1"/>
    <col min="26" max="26" width="23.5" style="7" customWidth="1"/>
    <col min="27" max="16384" width="11" style="7"/>
  </cols>
  <sheetData>
    <row r="1" spans="1:26" ht="18.75" customHeight="1" x14ac:dyDescent="0.3"/>
    <row r="2" spans="1:26" s="85" customFormat="1" ht="18.75" customHeight="1" x14ac:dyDescent="0.3">
      <c r="A2" s="79"/>
      <c r="B2" s="80"/>
      <c r="C2" s="81"/>
      <c r="D2" s="81"/>
      <c r="E2" s="82"/>
      <c r="F2" s="83"/>
      <c r="G2" s="83"/>
      <c r="H2" s="81"/>
      <c r="I2" s="81"/>
      <c r="J2" s="84"/>
    </row>
    <row r="3" spans="1:26" s="85" customFormat="1" ht="18.75" customHeight="1" x14ac:dyDescent="0.3">
      <c r="A3" s="79"/>
      <c r="B3" s="80"/>
      <c r="C3" s="81"/>
      <c r="D3" s="81"/>
      <c r="E3" s="82"/>
      <c r="F3" s="83"/>
      <c r="G3" s="83"/>
      <c r="H3" s="81"/>
      <c r="I3" s="81"/>
      <c r="J3" s="84"/>
    </row>
    <row r="4" spans="1:26" s="85" customFormat="1" ht="18.75" customHeight="1" x14ac:dyDescent="0.3">
      <c r="A4" s="79"/>
      <c r="B4" s="80"/>
      <c r="C4" s="81"/>
      <c r="D4" s="81"/>
      <c r="E4" s="82"/>
      <c r="F4" s="83"/>
      <c r="G4" s="83"/>
      <c r="H4" s="81"/>
      <c r="I4" s="81"/>
      <c r="J4" s="84"/>
    </row>
    <row r="5" spans="1:26" s="85" customFormat="1" ht="18.75" customHeight="1" x14ac:dyDescent="0.3">
      <c r="A5" s="79"/>
      <c r="B5" s="80"/>
      <c r="C5" s="81"/>
      <c r="D5" s="81"/>
      <c r="E5" s="82"/>
      <c r="F5" s="83"/>
      <c r="G5" s="83"/>
      <c r="H5" s="81"/>
      <c r="I5" s="81"/>
      <c r="J5" s="84"/>
    </row>
    <row r="6" spans="1:26" ht="18.75" customHeight="1" x14ac:dyDescent="0.35">
      <c r="A6" s="90" t="s">
        <v>52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6" ht="18.75" customHeight="1" x14ac:dyDescent="0.35">
      <c r="A7" s="86"/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</row>
    <row r="8" spans="1:26" ht="37.5" customHeight="1" x14ac:dyDescent="0.3">
      <c r="A8" s="91" t="s">
        <v>53</v>
      </c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</row>
    <row r="9" spans="1:26" ht="18.75" customHeight="1" x14ac:dyDescent="0.4">
      <c r="A9" s="10"/>
      <c r="B9" s="8"/>
      <c r="C9" s="9"/>
      <c r="D9" s="89"/>
      <c r="E9" s="89"/>
      <c r="F9" s="89"/>
      <c r="G9" s="89"/>
      <c r="H9" s="89"/>
      <c r="I9" s="89"/>
      <c r="J9" s="89"/>
      <c r="K9" s="89"/>
    </row>
    <row r="10" spans="1:26" s="11" customFormat="1" ht="18.95" customHeight="1" x14ac:dyDescent="0.35">
      <c r="A10" s="98" t="s">
        <v>5</v>
      </c>
      <c r="B10" s="98" t="s">
        <v>10</v>
      </c>
      <c r="C10" s="98"/>
      <c r="D10" s="98"/>
      <c r="E10" s="92" t="s">
        <v>12</v>
      </c>
      <c r="F10" s="93"/>
      <c r="G10" s="94"/>
      <c r="H10" s="92" t="s">
        <v>11</v>
      </c>
      <c r="I10" s="93"/>
      <c r="J10" s="94"/>
      <c r="K10" s="92" t="s">
        <v>7</v>
      </c>
      <c r="L10" s="93"/>
      <c r="M10" s="94"/>
      <c r="N10" s="92" t="s">
        <v>6</v>
      </c>
      <c r="O10" s="93"/>
      <c r="P10" s="94"/>
      <c r="Q10" s="92" t="s">
        <v>9</v>
      </c>
      <c r="R10" s="93"/>
      <c r="S10" s="94"/>
      <c r="T10" s="92" t="s">
        <v>13</v>
      </c>
      <c r="U10" s="93"/>
      <c r="V10" s="94"/>
      <c r="W10" s="95" t="s">
        <v>8</v>
      </c>
      <c r="X10" s="96"/>
      <c r="Y10" s="97"/>
    </row>
    <row r="11" spans="1:26" s="11" customFormat="1" ht="18.95" customHeight="1" x14ac:dyDescent="0.35">
      <c r="A11" s="98"/>
      <c r="B11" s="12" t="s">
        <v>0</v>
      </c>
      <c r="C11" s="13" t="s">
        <v>1</v>
      </c>
      <c r="D11" s="14" t="s">
        <v>3</v>
      </c>
      <c r="E11" s="13" t="s">
        <v>0</v>
      </c>
      <c r="F11" s="13" t="s">
        <v>1</v>
      </c>
      <c r="G11" s="14" t="s">
        <v>3</v>
      </c>
      <c r="H11" s="12" t="s">
        <v>0</v>
      </c>
      <c r="I11" s="15" t="s">
        <v>1</v>
      </c>
      <c r="J11" s="16" t="s">
        <v>3</v>
      </c>
      <c r="K11" s="12" t="s">
        <v>0</v>
      </c>
      <c r="L11" s="13" t="s">
        <v>1</v>
      </c>
      <c r="M11" s="14" t="s">
        <v>3</v>
      </c>
      <c r="N11" s="13" t="s">
        <v>0</v>
      </c>
      <c r="O11" s="13" t="s">
        <v>1</v>
      </c>
      <c r="P11" s="17" t="s">
        <v>4</v>
      </c>
      <c r="Q11" s="12" t="s">
        <v>0</v>
      </c>
      <c r="R11" s="13" t="s">
        <v>1</v>
      </c>
      <c r="S11" s="14" t="s">
        <v>3</v>
      </c>
      <c r="T11" s="13" t="s">
        <v>0</v>
      </c>
      <c r="U11" s="13" t="s">
        <v>1</v>
      </c>
      <c r="V11" s="17" t="s">
        <v>4</v>
      </c>
      <c r="W11" s="12" t="s">
        <v>0</v>
      </c>
      <c r="X11" s="13" t="s">
        <v>1</v>
      </c>
      <c r="Y11" s="14" t="s">
        <v>3</v>
      </c>
    </row>
    <row r="12" spans="1:26" s="31" customFormat="1" ht="18.75" customHeight="1" x14ac:dyDescent="0.35">
      <c r="A12" s="18"/>
      <c r="B12" s="19"/>
      <c r="C12" s="20"/>
      <c r="D12" s="20"/>
      <c r="E12" s="21"/>
      <c r="F12" s="22"/>
      <c r="G12" s="23"/>
      <c r="H12" s="19"/>
      <c r="I12" s="24"/>
      <c r="J12" s="24"/>
      <c r="K12" s="25"/>
      <c r="L12" s="26"/>
      <c r="M12" s="26"/>
      <c r="N12" s="20"/>
      <c r="O12" s="27"/>
      <c r="P12" s="28"/>
      <c r="Q12" s="25"/>
      <c r="R12" s="26"/>
      <c r="S12" s="26"/>
      <c r="T12" s="20"/>
      <c r="U12" s="27"/>
      <c r="V12" s="28"/>
      <c r="W12" s="29"/>
      <c r="X12" s="30"/>
      <c r="Y12" s="30"/>
    </row>
    <row r="13" spans="1:26" s="39" customFormat="1" ht="18.75" customHeight="1" x14ac:dyDescent="0.35">
      <c r="A13" s="32" t="s">
        <v>14</v>
      </c>
      <c r="B13" s="29">
        <f>B15+B22</f>
        <v>288965</v>
      </c>
      <c r="C13" s="33">
        <f t="shared" ref="C13:Y13" si="0">C15+C22</f>
        <v>7536372.7952000005</v>
      </c>
      <c r="D13" s="33">
        <f t="shared" si="0"/>
        <v>6884909.4403899992</v>
      </c>
      <c r="E13" s="34">
        <f t="shared" si="0"/>
        <v>5</v>
      </c>
      <c r="F13" s="35">
        <f t="shared" si="0"/>
        <v>809.52207999999996</v>
      </c>
      <c r="G13" s="35">
        <f t="shared" si="0"/>
        <v>801.42685999999992</v>
      </c>
      <c r="H13" s="36">
        <f t="shared" si="0"/>
        <v>276605</v>
      </c>
      <c r="I13" s="33">
        <f t="shared" si="0"/>
        <v>21031042.474839985</v>
      </c>
      <c r="J13" s="33">
        <f t="shared" si="0"/>
        <v>20818178.362490002</v>
      </c>
      <c r="K13" s="37">
        <f t="shared" si="0"/>
        <v>30609</v>
      </c>
      <c r="L13" s="35">
        <f t="shared" si="0"/>
        <v>945539.89999999991</v>
      </c>
      <c r="M13" s="35">
        <f t="shared" si="0"/>
        <v>850767.15794000006</v>
      </c>
      <c r="N13" s="37">
        <f t="shared" si="0"/>
        <v>249</v>
      </c>
      <c r="O13" s="35">
        <f t="shared" si="0"/>
        <v>5010.8</v>
      </c>
      <c r="P13" s="35">
        <f t="shared" si="0"/>
        <v>4817.5019699999993</v>
      </c>
      <c r="Q13" s="37">
        <f t="shared" si="0"/>
        <v>14823</v>
      </c>
      <c r="R13" s="35">
        <f t="shared" si="0"/>
        <v>748946.78946000012</v>
      </c>
      <c r="S13" s="35">
        <f t="shared" si="0"/>
        <v>443929.80253999989</v>
      </c>
      <c r="T13" s="37">
        <f t="shared" si="0"/>
        <v>19405</v>
      </c>
      <c r="U13" s="35">
        <f t="shared" si="0"/>
        <v>2266671.6420300007</v>
      </c>
      <c r="V13" s="35">
        <f t="shared" si="0"/>
        <v>2243885.44264</v>
      </c>
      <c r="W13" s="29">
        <f t="shared" si="0"/>
        <v>630661</v>
      </c>
      <c r="X13" s="33">
        <f t="shared" si="0"/>
        <v>32534393.923609987</v>
      </c>
      <c r="Y13" s="33">
        <f t="shared" si="0"/>
        <v>31247289.134830002</v>
      </c>
      <c r="Z13" s="38"/>
    </row>
    <row r="14" spans="1:26" s="39" customFormat="1" ht="18.75" customHeight="1" x14ac:dyDescent="0.35">
      <c r="A14" s="32"/>
      <c r="B14" s="40"/>
      <c r="C14" s="41"/>
      <c r="D14" s="41"/>
      <c r="E14" s="34"/>
      <c r="F14" s="35"/>
      <c r="G14" s="35"/>
      <c r="H14" s="36"/>
      <c r="I14" s="33"/>
      <c r="J14" s="33"/>
      <c r="K14" s="37"/>
      <c r="L14" s="35"/>
      <c r="M14" s="35"/>
      <c r="O14" s="42"/>
      <c r="P14" s="42"/>
      <c r="Q14" s="37"/>
      <c r="R14" s="35"/>
      <c r="S14" s="35"/>
      <c r="U14" s="42"/>
      <c r="V14" s="42"/>
      <c r="W14" s="29"/>
      <c r="X14" s="33"/>
      <c r="Y14" s="33"/>
    </row>
    <row r="15" spans="1:26" s="39" customFormat="1" ht="18.75" customHeight="1" x14ac:dyDescent="0.35">
      <c r="A15" s="32" t="s">
        <v>51</v>
      </c>
      <c r="B15" s="29">
        <f>SUM(B16:B20)</f>
        <v>79305</v>
      </c>
      <c r="C15" s="33">
        <f t="shared" ref="C15:Y15" si="1">SUM(C16:C20)</f>
        <v>2080049.7290000001</v>
      </c>
      <c r="D15" s="33">
        <f t="shared" si="1"/>
        <v>1895170.7330300007</v>
      </c>
      <c r="E15" s="34">
        <f t="shared" si="1"/>
        <v>5</v>
      </c>
      <c r="F15" s="35">
        <f t="shared" si="1"/>
        <v>809.52207999999996</v>
      </c>
      <c r="G15" s="35">
        <f t="shared" si="1"/>
        <v>801.42685999999992</v>
      </c>
      <c r="H15" s="36">
        <f t="shared" si="1"/>
        <v>63440</v>
      </c>
      <c r="I15" s="33">
        <f t="shared" si="1"/>
        <v>4532290.6403300017</v>
      </c>
      <c r="J15" s="33">
        <f t="shared" si="1"/>
        <v>4486271.1431800025</v>
      </c>
      <c r="K15" s="37">
        <f t="shared" si="1"/>
        <v>8436</v>
      </c>
      <c r="L15" s="35">
        <f t="shared" si="1"/>
        <v>260091.65000000002</v>
      </c>
      <c r="M15" s="35">
        <f t="shared" si="1"/>
        <v>224500.17139</v>
      </c>
      <c r="N15" s="37">
        <f t="shared" si="1"/>
        <v>183</v>
      </c>
      <c r="O15" s="35">
        <f t="shared" si="1"/>
        <v>3630.45</v>
      </c>
      <c r="P15" s="35">
        <f t="shared" si="1"/>
        <v>3498.7383099999997</v>
      </c>
      <c r="Q15" s="37">
        <f t="shared" si="1"/>
        <v>0</v>
      </c>
      <c r="R15" s="35">
        <f t="shared" si="1"/>
        <v>0</v>
      </c>
      <c r="S15" s="35">
        <f t="shared" si="1"/>
        <v>0</v>
      </c>
      <c r="T15" s="37">
        <f t="shared" si="1"/>
        <v>7915</v>
      </c>
      <c r="U15" s="35">
        <f t="shared" si="1"/>
        <v>876274.52101000003</v>
      </c>
      <c r="V15" s="35">
        <f t="shared" si="1"/>
        <v>867471.43002999958</v>
      </c>
      <c r="W15" s="29">
        <f t="shared" si="1"/>
        <v>159284</v>
      </c>
      <c r="X15" s="33">
        <f t="shared" si="1"/>
        <v>7753146.5124200014</v>
      </c>
      <c r="Y15" s="33">
        <f t="shared" si="1"/>
        <v>7477713.6428000033</v>
      </c>
      <c r="Z15" s="38"/>
    </row>
    <row r="16" spans="1:26" s="39" customFormat="1" ht="18.75" customHeight="1" x14ac:dyDescent="0.35">
      <c r="A16" s="43" t="s">
        <v>15</v>
      </c>
      <c r="B16" s="44">
        <v>8</v>
      </c>
      <c r="C16" s="45">
        <v>211.4</v>
      </c>
      <c r="D16" s="45">
        <v>192.52078999999998</v>
      </c>
      <c r="E16" s="46">
        <v>0</v>
      </c>
      <c r="F16" s="47">
        <v>0</v>
      </c>
      <c r="G16" s="47">
        <v>0</v>
      </c>
      <c r="H16" s="48">
        <v>4</v>
      </c>
      <c r="I16" s="24">
        <v>358.81018</v>
      </c>
      <c r="J16" s="45">
        <v>355.22208000000001</v>
      </c>
      <c r="K16" s="49">
        <v>0</v>
      </c>
      <c r="L16" s="50">
        <v>0</v>
      </c>
      <c r="M16" s="50">
        <v>0</v>
      </c>
      <c r="N16" s="44">
        <v>0</v>
      </c>
      <c r="O16" s="45">
        <v>0</v>
      </c>
      <c r="P16" s="45">
        <v>0</v>
      </c>
      <c r="Q16" s="51">
        <v>0</v>
      </c>
      <c r="R16" s="50">
        <v>0</v>
      </c>
      <c r="S16" s="52">
        <v>0</v>
      </c>
      <c r="T16" s="44">
        <v>2</v>
      </c>
      <c r="U16" s="45">
        <v>246.66319999999999</v>
      </c>
      <c r="V16" s="45">
        <v>244.19656999999998</v>
      </c>
      <c r="W16" s="51">
        <f>+B16+E16+H16+K16+N16+Q16+T16</f>
        <v>14</v>
      </c>
      <c r="X16" s="24">
        <f>+C16+F16+I16+L16+O16+R16+U16</f>
        <v>816.87338</v>
      </c>
      <c r="Y16" s="24">
        <f>+D16+G16+J16+M16+P16+S16+V16</f>
        <v>791.93943999999999</v>
      </c>
    </row>
    <row r="17" spans="1:26" s="31" customFormat="1" ht="18.75" customHeight="1" x14ac:dyDescent="0.35">
      <c r="A17" s="43" t="s">
        <v>16</v>
      </c>
      <c r="B17" s="44">
        <v>17214</v>
      </c>
      <c r="C17" s="45">
        <v>459188.8</v>
      </c>
      <c r="D17" s="45">
        <v>410959.09519000031</v>
      </c>
      <c r="E17" s="46">
        <v>4</v>
      </c>
      <c r="F17" s="47">
        <v>634.22607999999991</v>
      </c>
      <c r="G17" s="47">
        <v>627.8838199999999</v>
      </c>
      <c r="H17" s="48">
        <v>18169</v>
      </c>
      <c r="I17" s="24">
        <v>1420647.7134200016</v>
      </c>
      <c r="J17" s="45">
        <v>1406323.7158100004</v>
      </c>
      <c r="K17" s="49">
        <v>2426</v>
      </c>
      <c r="L17" s="50">
        <v>74838.8</v>
      </c>
      <c r="M17" s="50">
        <v>64014.667700000035</v>
      </c>
      <c r="N17" s="44">
        <v>47</v>
      </c>
      <c r="O17" s="45">
        <v>986.75</v>
      </c>
      <c r="P17" s="45">
        <v>962.09868000000017</v>
      </c>
      <c r="Q17" s="51">
        <v>0</v>
      </c>
      <c r="R17" s="50">
        <v>0</v>
      </c>
      <c r="S17" s="52">
        <v>0</v>
      </c>
      <c r="T17" s="44">
        <v>4992</v>
      </c>
      <c r="U17" s="45">
        <v>566030.37390000001</v>
      </c>
      <c r="V17" s="45">
        <v>560355.07193999947</v>
      </c>
      <c r="W17" s="51">
        <f t="shared" ref="W17:Y20" si="2">+B17+E17+H17+K17+N17+Q17+T17</f>
        <v>42852</v>
      </c>
      <c r="X17" s="24">
        <f t="shared" si="2"/>
        <v>2522326.6634000018</v>
      </c>
      <c r="Y17" s="24">
        <f t="shared" si="2"/>
        <v>2443242.5331400004</v>
      </c>
    </row>
    <row r="18" spans="1:26" s="31" customFormat="1" ht="18.75" customHeight="1" x14ac:dyDescent="0.35">
      <c r="A18" s="43" t="s">
        <v>17</v>
      </c>
      <c r="B18" s="44">
        <v>28558</v>
      </c>
      <c r="C18" s="45">
        <v>735852.97900000005</v>
      </c>
      <c r="D18" s="45">
        <v>684532.92952999996</v>
      </c>
      <c r="E18" s="46">
        <v>1</v>
      </c>
      <c r="F18" s="47">
        <v>175.29599999999999</v>
      </c>
      <c r="G18" s="47">
        <v>173.54304000000002</v>
      </c>
      <c r="H18" s="48">
        <v>20478</v>
      </c>
      <c r="I18" s="24">
        <v>1387086.0900999997</v>
      </c>
      <c r="J18" s="45">
        <v>1372832.03495</v>
      </c>
      <c r="K18" s="49">
        <v>2638</v>
      </c>
      <c r="L18" s="50">
        <v>81354.850000000006</v>
      </c>
      <c r="M18" s="50">
        <v>67622.464419999989</v>
      </c>
      <c r="N18" s="44">
        <v>77</v>
      </c>
      <c r="O18" s="45">
        <v>1449.55</v>
      </c>
      <c r="P18" s="45">
        <v>1365.61546</v>
      </c>
      <c r="Q18" s="51">
        <v>0</v>
      </c>
      <c r="R18" s="50">
        <v>0</v>
      </c>
      <c r="S18" s="52">
        <v>0</v>
      </c>
      <c r="T18" s="44">
        <v>1144</v>
      </c>
      <c r="U18" s="45">
        <v>122700.13352</v>
      </c>
      <c r="V18" s="45">
        <v>121458.43347000006</v>
      </c>
      <c r="W18" s="51">
        <f t="shared" si="2"/>
        <v>52896</v>
      </c>
      <c r="X18" s="24">
        <f t="shared" si="2"/>
        <v>2328618.8986199996</v>
      </c>
      <c r="Y18" s="24">
        <f t="shared" si="2"/>
        <v>2247985.0208700001</v>
      </c>
    </row>
    <row r="19" spans="1:26" s="31" customFormat="1" ht="18.75" customHeight="1" x14ac:dyDescent="0.35">
      <c r="A19" s="43" t="s">
        <v>18</v>
      </c>
      <c r="B19" s="44">
        <v>20633</v>
      </c>
      <c r="C19" s="45">
        <v>541956.55000000005</v>
      </c>
      <c r="D19" s="45">
        <v>494652.77793000033</v>
      </c>
      <c r="E19" s="46">
        <v>0</v>
      </c>
      <c r="F19" s="47">
        <v>0</v>
      </c>
      <c r="G19" s="47">
        <v>0</v>
      </c>
      <c r="H19" s="48">
        <v>15538</v>
      </c>
      <c r="I19" s="24">
        <v>1139909.2167599993</v>
      </c>
      <c r="J19" s="45">
        <v>1128390.4610400014</v>
      </c>
      <c r="K19" s="49">
        <v>1963</v>
      </c>
      <c r="L19" s="50">
        <v>60530.15</v>
      </c>
      <c r="M19" s="50">
        <v>56128.941519999993</v>
      </c>
      <c r="N19" s="44">
        <v>34</v>
      </c>
      <c r="O19" s="45">
        <v>698.7</v>
      </c>
      <c r="P19" s="45">
        <v>684.52012999999999</v>
      </c>
      <c r="Q19" s="51">
        <v>0</v>
      </c>
      <c r="R19" s="50">
        <v>0</v>
      </c>
      <c r="S19" s="52">
        <v>0</v>
      </c>
      <c r="T19" s="44">
        <v>1252</v>
      </c>
      <c r="U19" s="45">
        <v>141356.07108999992</v>
      </c>
      <c r="V19" s="45">
        <v>139937.42651000005</v>
      </c>
      <c r="W19" s="51">
        <f t="shared" si="2"/>
        <v>39420</v>
      </c>
      <c r="X19" s="24">
        <f t="shared" si="2"/>
        <v>1884450.6878499992</v>
      </c>
      <c r="Y19" s="24">
        <f t="shared" si="2"/>
        <v>1819794.1271300018</v>
      </c>
    </row>
    <row r="20" spans="1:26" s="31" customFormat="1" ht="18.75" customHeight="1" x14ac:dyDescent="0.35">
      <c r="A20" s="43" t="s">
        <v>19</v>
      </c>
      <c r="B20" s="44">
        <v>12892</v>
      </c>
      <c r="C20" s="45">
        <v>342840</v>
      </c>
      <c r="D20" s="45">
        <v>304833.40959</v>
      </c>
      <c r="E20" s="46">
        <v>0</v>
      </c>
      <c r="F20" s="47">
        <v>0</v>
      </c>
      <c r="G20" s="47">
        <v>0</v>
      </c>
      <c r="H20" s="48">
        <v>9251</v>
      </c>
      <c r="I20" s="24">
        <v>584288.80987000046</v>
      </c>
      <c r="J20" s="45">
        <v>578369.70930000069</v>
      </c>
      <c r="K20" s="49">
        <v>1409</v>
      </c>
      <c r="L20" s="50">
        <v>43367.85</v>
      </c>
      <c r="M20" s="50">
        <v>36734.097749999994</v>
      </c>
      <c r="N20" s="44">
        <v>25</v>
      </c>
      <c r="O20" s="45">
        <v>495.45</v>
      </c>
      <c r="P20" s="45">
        <v>486.50404000000003</v>
      </c>
      <c r="Q20" s="51">
        <v>0</v>
      </c>
      <c r="R20" s="50">
        <v>0</v>
      </c>
      <c r="S20" s="52">
        <v>0</v>
      </c>
      <c r="T20" s="44">
        <v>525</v>
      </c>
      <c r="U20" s="45">
        <v>45941.279300000017</v>
      </c>
      <c r="V20" s="45">
        <v>45476.301540000008</v>
      </c>
      <c r="W20" s="51">
        <f t="shared" si="2"/>
        <v>24102</v>
      </c>
      <c r="X20" s="24">
        <f t="shared" si="2"/>
        <v>1016933.3891700004</v>
      </c>
      <c r="Y20" s="24">
        <f t="shared" si="2"/>
        <v>965900.02222000074</v>
      </c>
    </row>
    <row r="21" spans="1:26" s="31" customFormat="1" ht="18.75" customHeight="1" x14ac:dyDescent="0.35">
      <c r="A21" s="53"/>
      <c r="B21" s="54"/>
      <c r="C21" s="24"/>
      <c r="D21" s="24"/>
      <c r="E21" s="55"/>
      <c r="F21" s="52"/>
      <c r="G21" s="52"/>
      <c r="H21" s="27"/>
      <c r="I21" s="56"/>
      <c r="J21" s="56"/>
      <c r="K21" s="25"/>
      <c r="L21" s="57"/>
      <c r="M21" s="57"/>
      <c r="N21" s="51"/>
      <c r="O21" s="24"/>
      <c r="P21" s="24"/>
      <c r="Q21" s="25"/>
      <c r="R21" s="57"/>
      <c r="S21" s="57"/>
      <c r="T21" s="51"/>
      <c r="U21" s="24"/>
      <c r="V21" s="24"/>
      <c r="W21" s="51"/>
      <c r="X21" s="24"/>
      <c r="Y21" s="24"/>
    </row>
    <row r="22" spans="1:26" s="39" customFormat="1" ht="18.75" customHeight="1" x14ac:dyDescent="0.35">
      <c r="A22" s="32" t="s">
        <v>2</v>
      </c>
      <c r="B22" s="29">
        <f>SUM(B23:B53)</f>
        <v>209660</v>
      </c>
      <c r="C22" s="33">
        <f t="shared" ref="C22:Y22" si="3">SUM(C23:C53)</f>
        <v>5456323.0662000002</v>
      </c>
      <c r="D22" s="33">
        <f t="shared" si="3"/>
        <v>4989738.7073599985</v>
      </c>
      <c r="E22" s="34">
        <f t="shared" si="3"/>
        <v>0</v>
      </c>
      <c r="F22" s="35">
        <f t="shared" si="3"/>
        <v>0</v>
      </c>
      <c r="G22" s="35">
        <f t="shared" si="3"/>
        <v>0</v>
      </c>
      <c r="H22" s="36">
        <f t="shared" si="3"/>
        <v>213165</v>
      </c>
      <c r="I22" s="33">
        <f t="shared" si="3"/>
        <v>16498751.834509986</v>
      </c>
      <c r="J22" s="33">
        <f t="shared" si="3"/>
        <v>16331907.219309999</v>
      </c>
      <c r="K22" s="37">
        <f t="shared" si="3"/>
        <v>22173</v>
      </c>
      <c r="L22" s="35">
        <f t="shared" si="3"/>
        <v>685448.24999999988</v>
      </c>
      <c r="M22" s="35">
        <f t="shared" si="3"/>
        <v>626266.98655000003</v>
      </c>
      <c r="N22" s="37">
        <f t="shared" si="3"/>
        <v>66</v>
      </c>
      <c r="O22" s="35">
        <f t="shared" si="3"/>
        <v>1380.3500000000001</v>
      </c>
      <c r="P22" s="35">
        <f t="shared" si="3"/>
        <v>1318.7636599999998</v>
      </c>
      <c r="Q22" s="37">
        <f t="shared" si="3"/>
        <v>14823</v>
      </c>
      <c r="R22" s="35">
        <f t="shared" si="3"/>
        <v>748946.78946000012</v>
      </c>
      <c r="S22" s="35">
        <f t="shared" si="3"/>
        <v>443929.80253999989</v>
      </c>
      <c r="T22" s="37">
        <f t="shared" si="3"/>
        <v>11490</v>
      </c>
      <c r="U22" s="35">
        <f t="shared" si="3"/>
        <v>1390397.1210200007</v>
      </c>
      <c r="V22" s="35">
        <f t="shared" si="3"/>
        <v>1376414.0126100003</v>
      </c>
      <c r="W22" s="29">
        <f t="shared" si="3"/>
        <v>471377</v>
      </c>
      <c r="X22" s="33">
        <f t="shared" si="3"/>
        <v>24781247.411189985</v>
      </c>
      <c r="Y22" s="33">
        <f t="shared" si="3"/>
        <v>23769575.492029998</v>
      </c>
      <c r="Z22" s="38"/>
    </row>
    <row r="23" spans="1:26" s="31" customFormat="1" ht="18.75" customHeight="1" x14ac:dyDescent="0.35">
      <c r="A23" s="43" t="s">
        <v>20</v>
      </c>
      <c r="B23" s="44">
        <v>4865</v>
      </c>
      <c r="C23" s="45">
        <v>128434.45</v>
      </c>
      <c r="D23" s="45">
        <v>117146.81360000002</v>
      </c>
      <c r="E23" s="46">
        <v>0</v>
      </c>
      <c r="F23" s="47">
        <v>0</v>
      </c>
      <c r="G23" s="47">
        <v>0</v>
      </c>
      <c r="H23" s="58">
        <v>3879</v>
      </c>
      <c r="I23" s="45">
        <v>291876.68132999941</v>
      </c>
      <c r="J23" s="45">
        <v>288954.67743000056</v>
      </c>
      <c r="K23" s="49">
        <v>364</v>
      </c>
      <c r="L23" s="50">
        <v>11229.65</v>
      </c>
      <c r="M23" s="50">
        <v>9860.9707100000014</v>
      </c>
      <c r="N23" s="51">
        <v>20</v>
      </c>
      <c r="O23" s="59">
        <v>458</v>
      </c>
      <c r="P23" s="59">
        <v>443.45493000000005</v>
      </c>
      <c r="Q23" s="51">
        <v>0</v>
      </c>
      <c r="R23" s="50">
        <v>0</v>
      </c>
      <c r="S23" s="52">
        <v>0</v>
      </c>
      <c r="T23" s="51">
        <v>78</v>
      </c>
      <c r="U23" s="24">
        <v>7822.2153899999976</v>
      </c>
      <c r="V23" s="24">
        <v>7743.9932299999955</v>
      </c>
      <c r="W23" s="51">
        <f t="shared" ref="W23:W53" si="4">+B23+E23+H23+K23+N23+Q23+T23</f>
        <v>9206</v>
      </c>
      <c r="X23" s="24">
        <f t="shared" ref="X23:X53" si="5">+C23+F23+I23+L23+O23+R23+U23</f>
        <v>439820.99671999947</v>
      </c>
      <c r="Y23" s="24">
        <f t="shared" ref="Y23:Y53" si="6">+D23+G23+J23+M23+P23+S23+V23</f>
        <v>424149.90990000067</v>
      </c>
    </row>
    <row r="24" spans="1:26" s="31" customFormat="1" ht="18.75" customHeight="1" x14ac:dyDescent="0.35">
      <c r="A24" s="43" t="s">
        <v>21</v>
      </c>
      <c r="B24" s="44">
        <v>4127</v>
      </c>
      <c r="C24" s="45">
        <v>108322.75</v>
      </c>
      <c r="D24" s="45">
        <v>96929.976060000103</v>
      </c>
      <c r="E24" s="46">
        <v>0</v>
      </c>
      <c r="F24" s="47">
        <v>0</v>
      </c>
      <c r="G24" s="47">
        <v>0</v>
      </c>
      <c r="H24" s="58">
        <v>5479</v>
      </c>
      <c r="I24" s="45">
        <v>435908.08582999971</v>
      </c>
      <c r="J24" s="45">
        <v>431488.27858000121</v>
      </c>
      <c r="K24" s="49">
        <v>608</v>
      </c>
      <c r="L24" s="50">
        <v>18804.400000000001</v>
      </c>
      <c r="M24" s="50">
        <v>16697.523429999997</v>
      </c>
      <c r="N24" s="51">
        <v>0</v>
      </c>
      <c r="O24" s="59">
        <v>0</v>
      </c>
      <c r="P24" s="59">
        <v>0</v>
      </c>
      <c r="Q24" s="49">
        <v>0</v>
      </c>
      <c r="R24" s="50">
        <v>0</v>
      </c>
      <c r="S24" s="52">
        <v>0</v>
      </c>
      <c r="T24" s="51">
        <v>235</v>
      </c>
      <c r="U24" s="24">
        <v>27071.128940000021</v>
      </c>
      <c r="V24" s="24">
        <v>26800.417670000006</v>
      </c>
      <c r="W24" s="51">
        <f t="shared" si="4"/>
        <v>10449</v>
      </c>
      <c r="X24" s="24">
        <f t="shared" si="5"/>
        <v>590106.36476999975</v>
      </c>
      <c r="Y24" s="24">
        <f t="shared" si="6"/>
        <v>571916.19574000128</v>
      </c>
    </row>
    <row r="25" spans="1:26" s="31" customFormat="1" ht="18.75" customHeight="1" x14ac:dyDescent="0.35">
      <c r="A25" s="43" t="s">
        <v>22</v>
      </c>
      <c r="B25" s="44">
        <v>4630</v>
      </c>
      <c r="C25" s="45">
        <v>111972.765</v>
      </c>
      <c r="D25" s="45">
        <v>100264.79918999993</v>
      </c>
      <c r="E25" s="46">
        <v>0</v>
      </c>
      <c r="F25" s="47">
        <v>0</v>
      </c>
      <c r="G25" s="47">
        <v>0</v>
      </c>
      <c r="H25" s="58">
        <v>4204</v>
      </c>
      <c r="I25" s="45">
        <v>340174.77446000004</v>
      </c>
      <c r="J25" s="45">
        <v>336688.47016999871</v>
      </c>
      <c r="K25" s="49">
        <v>534</v>
      </c>
      <c r="L25" s="50">
        <v>16554</v>
      </c>
      <c r="M25" s="50">
        <v>14692.533710000002</v>
      </c>
      <c r="N25" s="51">
        <v>0</v>
      </c>
      <c r="O25" s="59">
        <v>0</v>
      </c>
      <c r="P25" s="59">
        <v>0</v>
      </c>
      <c r="Q25" s="49">
        <v>0</v>
      </c>
      <c r="R25" s="50">
        <v>0</v>
      </c>
      <c r="S25" s="50">
        <v>0</v>
      </c>
      <c r="T25" s="51">
        <v>147</v>
      </c>
      <c r="U25" s="24">
        <v>18561.050980000011</v>
      </c>
      <c r="V25" s="24">
        <v>18374.691830000003</v>
      </c>
      <c r="W25" s="51">
        <f t="shared" si="4"/>
        <v>9515</v>
      </c>
      <c r="X25" s="24">
        <f t="shared" si="5"/>
        <v>487262.59044000006</v>
      </c>
      <c r="Y25" s="24">
        <f t="shared" si="6"/>
        <v>470020.49489999865</v>
      </c>
    </row>
    <row r="26" spans="1:26" s="31" customFormat="1" ht="18.75" customHeight="1" x14ac:dyDescent="0.35">
      <c r="A26" s="43" t="s">
        <v>23</v>
      </c>
      <c r="B26" s="44">
        <v>3172</v>
      </c>
      <c r="C26" s="45">
        <v>83447.350000000006</v>
      </c>
      <c r="D26" s="45">
        <v>77330.219009999986</v>
      </c>
      <c r="E26" s="46">
        <v>0</v>
      </c>
      <c r="F26" s="47">
        <v>0</v>
      </c>
      <c r="G26" s="47">
        <v>0</v>
      </c>
      <c r="H26" s="58">
        <v>3970</v>
      </c>
      <c r="I26" s="45">
        <v>315121.80364000064</v>
      </c>
      <c r="J26" s="45">
        <v>311949.08978999907</v>
      </c>
      <c r="K26" s="49">
        <v>347</v>
      </c>
      <c r="L26" s="50">
        <v>10728.7</v>
      </c>
      <c r="M26" s="50">
        <v>9900.2230700000018</v>
      </c>
      <c r="N26" s="51">
        <v>1</v>
      </c>
      <c r="O26" s="24">
        <v>13.5</v>
      </c>
      <c r="P26" s="24">
        <v>7.1132100000000014</v>
      </c>
      <c r="Q26" s="49">
        <v>0</v>
      </c>
      <c r="R26" s="50">
        <v>0</v>
      </c>
      <c r="S26" s="50">
        <v>0</v>
      </c>
      <c r="T26" s="51">
        <v>498</v>
      </c>
      <c r="U26" s="24">
        <v>64679.96416000004</v>
      </c>
      <c r="V26" s="24">
        <v>64033.164389999954</v>
      </c>
      <c r="W26" s="51">
        <f t="shared" si="4"/>
        <v>7988</v>
      </c>
      <c r="X26" s="24">
        <f t="shared" si="5"/>
        <v>473991.31780000066</v>
      </c>
      <c r="Y26" s="24">
        <f t="shared" si="6"/>
        <v>463219.80946999899</v>
      </c>
    </row>
    <row r="27" spans="1:26" s="31" customFormat="1" ht="18.75" customHeight="1" x14ac:dyDescent="0.35">
      <c r="A27" s="43" t="s">
        <v>24</v>
      </c>
      <c r="B27" s="44">
        <v>7271</v>
      </c>
      <c r="C27" s="45">
        <v>187500.5</v>
      </c>
      <c r="D27" s="45">
        <v>165442.98525999987</v>
      </c>
      <c r="E27" s="46">
        <v>0</v>
      </c>
      <c r="F27" s="47">
        <v>0</v>
      </c>
      <c r="G27" s="47">
        <v>0</v>
      </c>
      <c r="H27" s="58">
        <v>7262</v>
      </c>
      <c r="I27" s="45">
        <v>592735.29959999816</v>
      </c>
      <c r="J27" s="45">
        <v>586757.18464000104</v>
      </c>
      <c r="K27" s="49">
        <v>876</v>
      </c>
      <c r="L27" s="50">
        <v>27066.6</v>
      </c>
      <c r="M27" s="50">
        <v>24438.161579999993</v>
      </c>
      <c r="N27" s="51">
        <v>8</v>
      </c>
      <c r="O27" s="59">
        <v>181.5</v>
      </c>
      <c r="P27" s="59">
        <v>179.685</v>
      </c>
      <c r="Q27" s="51">
        <v>841</v>
      </c>
      <c r="R27" s="50">
        <v>43573.021129999994</v>
      </c>
      <c r="S27" s="50">
        <v>25161.743030000009</v>
      </c>
      <c r="T27" s="51">
        <v>249</v>
      </c>
      <c r="U27" s="24">
        <v>29190.946760000006</v>
      </c>
      <c r="V27" s="24">
        <v>28898.17265</v>
      </c>
      <c r="W27" s="51">
        <f t="shared" si="4"/>
        <v>16507</v>
      </c>
      <c r="X27" s="24">
        <f t="shared" si="5"/>
        <v>880247.86748999811</v>
      </c>
      <c r="Y27" s="24">
        <f t="shared" si="6"/>
        <v>830877.9321600009</v>
      </c>
    </row>
    <row r="28" spans="1:26" s="31" customFormat="1" ht="18.75" customHeight="1" x14ac:dyDescent="0.35">
      <c r="A28" s="43" t="s">
        <v>25</v>
      </c>
      <c r="B28" s="44">
        <v>2519</v>
      </c>
      <c r="C28" s="45">
        <v>66070.899999999994</v>
      </c>
      <c r="D28" s="45">
        <v>53597.754920000029</v>
      </c>
      <c r="E28" s="46">
        <v>0</v>
      </c>
      <c r="F28" s="47">
        <v>0</v>
      </c>
      <c r="G28" s="47">
        <v>0</v>
      </c>
      <c r="H28" s="58">
        <v>2199</v>
      </c>
      <c r="I28" s="45">
        <v>184296.29015000028</v>
      </c>
      <c r="J28" s="45">
        <v>182448.20490000022</v>
      </c>
      <c r="K28" s="49">
        <v>243</v>
      </c>
      <c r="L28" s="50">
        <v>7516.6</v>
      </c>
      <c r="M28" s="50">
        <v>6384.2370500000006</v>
      </c>
      <c r="N28" s="51">
        <v>0</v>
      </c>
      <c r="O28" s="59">
        <v>0</v>
      </c>
      <c r="P28" s="59">
        <v>0</v>
      </c>
      <c r="Q28" s="49">
        <v>0</v>
      </c>
      <c r="R28" s="50">
        <v>0</v>
      </c>
      <c r="S28" s="50">
        <v>0</v>
      </c>
      <c r="T28" s="51">
        <v>124</v>
      </c>
      <c r="U28" s="24">
        <v>16233.810139999992</v>
      </c>
      <c r="V28" s="24">
        <v>16071.471999999996</v>
      </c>
      <c r="W28" s="51">
        <f t="shared" si="4"/>
        <v>5085</v>
      </c>
      <c r="X28" s="24">
        <f t="shared" si="5"/>
        <v>274117.60029000026</v>
      </c>
      <c r="Y28" s="24">
        <f t="shared" si="6"/>
        <v>258501.66887000026</v>
      </c>
    </row>
    <row r="29" spans="1:26" s="31" customFormat="1" ht="18.75" customHeight="1" x14ac:dyDescent="0.35">
      <c r="A29" s="43" t="s">
        <v>26</v>
      </c>
      <c r="B29" s="44">
        <v>6031</v>
      </c>
      <c r="C29" s="45">
        <v>161089.04999999999</v>
      </c>
      <c r="D29" s="45">
        <v>151228.57538999998</v>
      </c>
      <c r="E29" s="46">
        <v>0</v>
      </c>
      <c r="F29" s="47">
        <v>0</v>
      </c>
      <c r="G29" s="47">
        <v>0</v>
      </c>
      <c r="H29" s="58">
        <v>7825</v>
      </c>
      <c r="I29" s="45">
        <v>605992.85264999897</v>
      </c>
      <c r="J29" s="45">
        <v>599890.88406000147</v>
      </c>
      <c r="K29" s="49">
        <v>887</v>
      </c>
      <c r="L29" s="50">
        <v>27480.95</v>
      </c>
      <c r="M29" s="50">
        <v>26007.076450000015</v>
      </c>
      <c r="N29" s="51">
        <v>0</v>
      </c>
      <c r="O29" s="24">
        <v>0</v>
      </c>
      <c r="P29" s="24">
        <v>0</v>
      </c>
      <c r="Q29" s="49">
        <v>0</v>
      </c>
      <c r="R29" s="50">
        <v>0</v>
      </c>
      <c r="S29" s="50">
        <v>0</v>
      </c>
      <c r="T29" s="51">
        <v>155</v>
      </c>
      <c r="U29" s="24">
        <v>18106.207680000007</v>
      </c>
      <c r="V29" s="24">
        <v>17925.145650000002</v>
      </c>
      <c r="W29" s="51">
        <f t="shared" si="4"/>
        <v>14898</v>
      </c>
      <c r="X29" s="24">
        <f t="shared" si="5"/>
        <v>812669.06032999884</v>
      </c>
      <c r="Y29" s="24">
        <f t="shared" si="6"/>
        <v>795051.68155000149</v>
      </c>
    </row>
    <row r="30" spans="1:26" s="31" customFormat="1" ht="18.75" customHeight="1" x14ac:dyDescent="0.35">
      <c r="A30" s="43" t="s">
        <v>27</v>
      </c>
      <c r="B30" s="44">
        <v>7397</v>
      </c>
      <c r="C30" s="45">
        <v>188521.2</v>
      </c>
      <c r="D30" s="45">
        <v>171816.25182000027</v>
      </c>
      <c r="E30" s="46">
        <v>0</v>
      </c>
      <c r="F30" s="47">
        <v>0</v>
      </c>
      <c r="G30" s="47">
        <v>0</v>
      </c>
      <c r="H30" s="58">
        <v>6655</v>
      </c>
      <c r="I30" s="45">
        <v>527775.95516999823</v>
      </c>
      <c r="J30" s="45">
        <v>522420.26802000153</v>
      </c>
      <c r="K30" s="49">
        <v>1113</v>
      </c>
      <c r="L30" s="50">
        <v>34459.599999999999</v>
      </c>
      <c r="M30" s="50">
        <v>31291.334659999993</v>
      </c>
      <c r="N30" s="51">
        <v>0</v>
      </c>
      <c r="O30" s="24">
        <v>0</v>
      </c>
      <c r="P30" s="24">
        <v>0</v>
      </c>
      <c r="Q30" s="49">
        <v>0</v>
      </c>
      <c r="R30" s="50">
        <v>0</v>
      </c>
      <c r="S30" s="50">
        <v>0</v>
      </c>
      <c r="T30" s="51">
        <v>166</v>
      </c>
      <c r="U30" s="24">
        <v>17653.872080000001</v>
      </c>
      <c r="V30" s="24">
        <v>17475.332120000006</v>
      </c>
      <c r="W30" s="51">
        <f t="shared" si="4"/>
        <v>15331</v>
      </c>
      <c r="X30" s="24">
        <f t="shared" si="5"/>
        <v>768410.62724999827</v>
      </c>
      <c r="Y30" s="24">
        <f t="shared" si="6"/>
        <v>743003.1866200018</v>
      </c>
    </row>
    <row r="31" spans="1:26" s="31" customFormat="1" ht="18.75" customHeight="1" x14ac:dyDescent="0.35">
      <c r="A31" s="43" t="s">
        <v>28</v>
      </c>
      <c r="B31" s="44">
        <v>6768</v>
      </c>
      <c r="C31" s="45">
        <v>177573.95</v>
      </c>
      <c r="D31" s="45">
        <v>157263.25517000013</v>
      </c>
      <c r="E31" s="46">
        <v>0</v>
      </c>
      <c r="F31" s="47">
        <v>0</v>
      </c>
      <c r="G31" s="47">
        <v>0</v>
      </c>
      <c r="H31" s="58">
        <v>6169</v>
      </c>
      <c r="I31" s="45">
        <v>476182.66491999914</v>
      </c>
      <c r="J31" s="45">
        <v>471372.5681600002</v>
      </c>
      <c r="K31" s="49">
        <v>522</v>
      </c>
      <c r="L31" s="50">
        <v>16080.75</v>
      </c>
      <c r="M31" s="50">
        <v>14102.031130000003</v>
      </c>
      <c r="N31" s="51">
        <v>0</v>
      </c>
      <c r="O31" s="24">
        <v>0</v>
      </c>
      <c r="P31" s="24">
        <v>0</v>
      </c>
      <c r="Q31" s="49">
        <v>0</v>
      </c>
      <c r="R31" s="50">
        <v>0</v>
      </c>
      <c r="S31" s="50">
        <v>0</v>
      </c>
      <c r="T31" s="51">
        <v>309</v>
      </c>
      <c r="U31" s="24">
        <v>33257.822460000018</v>
      </c>
      <c r="V31" s="24">
        <v>32925.244240000022</v>
      </c>
      <c r="W31" s="51">
        <f t="shared" si="4"/>
        <v>13768</v>
      </c>
      <c r="X31" s="24">
        <f t="shared" si="5"/>
        <v>703095.1873799992</v>
      </c>
      <c r="Y31" s="24">
        <f t="shared" si="6"/>
        <v>675663.09870000032</v>
      </c>
    </row>
    <row r="32" spans="1:26" s="31" customFormat="1" ht="18.75" customHeight="1" x14ac:dyDescent="0.35">
      <c r="A32" s="43" t="s">
        <v>29</v>
      </c>
      <c r="B32" s="44">
        <v>7981</v>
      </c>
      <c r="C32" s="45">
        <v>210120.86</v>
      </c>
      <c r="D32" s="45">
        <v>195732.88520999986</v>
      </c>
      <c r="E32" s="46">
        <v>0</v>
      </c>
      <c r="F32" s="47">
        <v>0</v>
      </c>
      <c r="G32" s="47">
        <v>0</v>
      </c>
      <c r="H32" s="58">
        <v>7167</v>
      </c>
      <c r="I32" s="45">
        <v>568398.23879999889</v>
      </c>
      <c r="J32" s="45">
        <v>562627.09242999821</v>
      </c>
      <c r="K32" s="49">
        <v>743</v>
      </c>
      <c r="L32" s="50">
        <v>22973.95</v>
      </c>
      <c r="M32" s="50">
        <v>21704.620560000003</v>
      </c>
      <c r="N32" s="51">
        <v>2</v>
      </c>
      <c r="O32" s="24">
        <v>35.5</v>
      </c>
      <c r="P32" s="24">
        <v>35.145000000000003</v>
      </c>
      <c r="Q32" s="51">
        <v>0</v>
      </c>
      <c r="R32" s="50">
        <v>0</v>
      </c>
      <c r="S32" s="50">
        <v>0</v>
      </c>
      <c r="T32" s="51">
        <v>170</v>
      </c>
      <c r="U32" s="24">
        <v>19519.25675</v>
      </c>
      <c r="V32" s="24">
        <v>19320.720989999998</v>
      </c>
      <c r="W32" s="51">
        <f t="shared" si="4"/>
        <v>16063</v>
      </c>
      <c r="X32" s="24">
        <f t="shared" si="5"/>
        <v>821047.80554999877</v>
      </c>
      <c r="Y32" s="24">
        <f t="shared" si="6"/>
        <v>799420.46418999799</v>
      </c>
    </row>
    <row r="33" spans="1:25" s="31" customFormat="1" ht="18.75" customHeight="1" x14ac:dyDescent="0.35">
      <c r="A33" s="43" t="s">
        <v>30</v>
      </c>
      <c r="B33" s="44">
        <v>10779</v>
      </c>
      <c r="C33" s="45">
        <v>289276.7</v>
      </c>
      <c r="D33" s="45">
        <v>271903.64030999941</v>
      </c>
      <c r="E33" s="46">
        <v>0</v>
      </c>
      <c r="F33" s="47">
        <v>0</v>
      </c>
      <c r="G33" s="47">
        <v>0</v>
      </c>
      <c r="H33" s="58">
        <v>10707</v>
      </c>
      <c r="I33" s="45">
        <v>850009.74963000277</v>
      </c>
      <c r="J33" s="45">
        <v>841415.62702999928</v>
      </c>
      <c r="K33" s="49">
        <v>1119</v>
      </c>
      <c r="L33" s="50">
        <v>34666.550000000003</v>
      </c>
      <c r="M33" s="50">
        <v>32955.665980000005</v>
      </c>
      <c r="N33" s="51">
        <v>1</v>
      </c>
      <c r="O33" s="59">
        <v>24</v>
      </c>
      <c r="P33" s="59">
        <v>23.76</v>
      </c>
      <c r="Q33" s="49">
        <v>0</v>
      </c>
      <c r="R33" s="50">
        <v>0</v>
      </c>
      <c r="S33" s="50">
        <v>0</v>
      </c>
      <c r="T33" s="51">
        <v>499</v>
      </c>
      <c r="U33" s="24">
        <v>62450.667610000019</v>
      </c>
      <c r="V33" s="24">
        <v>61826.16099000004</v>
      </c>
      <c r="W33" s="51">
        <f t="shared" si="4"/>
        <v>23105</v>
      </c>
      <c r="X33" s="24">
        <f t="shared" si="5"/>
        <v>1236427.6672400029</v>
      </c>
      <c r="Y33" s="24">
        <f t="shared" si="6"/>
        <v>1208124.8543099987</v>
      </c>
    </row>
    <row r="34" spans="1:25" s="31" customFormat="1" ht="18.75" customHeight="1" x14ac:dyDescent="0.35">
      <c r="A34" s="43" t="s">
        <v>31</v>
      </c>
      <c r="B34" s="44">
        <v>7564</v>
      </c>
      <c r="C34" s="45">
        <v>192418.32199999999</v>
      </c>
      <c r="D34" s="45">
        <v>178362.91670999996</v>
      </c>
      <c r="E34" s="46">
        <v>0</v>
      </c>
      <c r="F34" s="47">
        <v>0</v>
      </c>
      <c r="G34" s="47">
        <v>0</v>
      </c>
      <c r="H34" s="58">
        <v>8100</v>
      </c>
      <c r="I34" s="45">
        <v>593736.48098999786</v>
      </c>
      <c r="J34" s="45">
        <v>587735.39976000052</v>
      </c>
      <c r="K34" s="49">
        <v>628</v>
      </c>
      <c r="L34" s="50">
        <v>19380.45</v>
      </c>
      <c r="M34" s="50">
        <v>18249.118389999996</v>
      </c>
      <c r="N34" s="51">
        <v>7</v>
      </c>
      <c r="O34" s="24">
        <v>129.44999999999999</v>
      </c>
      <c r="P34" s="24">
        <v>116.51138</v>
      </c>
      <c r="Q34" s="51">
        <v>0</v>
      </c>
      <c r="R34" s="50">
        <v>0</v>
      </c>
      <c r="S34" s="50">
        <v>0</v>
      </c>
      <c r="T34" s="51">
        <v>296</v>
      </c>
      <c r="U34" s="24">
        <v>32586.977089999997</v>
      </c>
      <c r="V34" s="24">
        <v>32261.107299999996</v>
      </c>
      <c r="W34" s="51">
        <f t="shared" si="4"/>
        <v>16595</v>
      </c>
      <c r="X34" s="24">
        <f t="shared" si="5"/>
        <v>838251.68007999775</v>
      </c>
      <c r="Y34" s="24">
        <f t="shared" si="6"/>
        <v>816725.05354000046</v>
      </c>
    </row>
    <row r="35" spans="1:25" s="31" customFormat="1" ht="18.75" customHeight="1" x14ac:dyDescent="0.35">
      <c r="A35" s="43" t="s">
        <v>32</v>
      </c>
      <c r="B35" s="44">
        <v>8804</v>
      </c>
      <c r="C35" s="45">
        <v>230146.9</v>
      </c>
      <c r="D35" s="45">
        <v>205614.31018</v>
      </c>
      <c r="E35" s="46">
        <v>0</v>
      </c>
      <c r="F35" s="47">
        <v>0</v>
      </c>
      <c r="G35" s="47">
        <v>0</v>
      </c>
      <c r="H35" s="58">
        <v>7126</v>
      </c>
      <c r="I35" s="45">
        <v>570971.44707000162</v>
      </c>
      <c r="J35" s="45">
        <v>565196.14959000086</v>
      </c>
      <c r="K35" s="49">
        <v>1082</v>
      </c>
      <c r="L35" s="50">
        <v>33472.85</v>
      </c>
      <c r="M35" s="50">
        <v>29452.834570000006</v>
      </c>
      <c r="N35" s="51">
        <v>3</v>
      </c>
      <c r="O35" s="24">
        <v>59.5</v>
      </c>
      <c r="P35" s="24">
        <v>58.905000000000001</v>
      </c>
      <c r="Q35" s="51">
        <v>0</v>
      </c>
      <c r="R35" s="50">
        <v>0</v>
      </c>
      <c r="S35" s="50">
        <v>0</v>
      </c>
      <c r="T35" s="51">
        <v>153</v>
      </c>
      <c r="U35" s="24">
        <v>18448.751919999999</v>
      </c>
      <c r="V35" s="24">
        <v>18262.028770000019</v>
      </c>
      <c r="W35" s="51">
        <f t="shared" si="4"/>
        <v>17168</v>
      </c>
      <c r="X35" s="24">
        <f t="shared" si="5"/>
        <v>853099.44899000158</v>
      </c>
      <c r="Y35" s="24">
        <f t="shared" si="6"/>
        <v>818584.22811000096</v>
      </c>
    </row>
    <row r="36" spans="1:25" s="31" customFormat="1" ht="18.75" customHeight="1" x14ac:dyDescent="0.35">
      <c r="A36" s="43" t="s">
        <v>33</v>
      </c>
      <c r="B36" s="44">
        <v>14206</v>
      </c>
      <c r="C36" s="45">
        <v>366302.75</v>
      </c>
      <c r="D36" s="45">
        <v>336961.04386000015</v>
      </c>
      <c r="E36" s="46">
        <v>0</v>
      </c>
      <c r="F36" s="47">
        <v>0</v>
      </c>
      <c r="G36" s="47">
        <v>0</v>
      </c>
      <c r="H36" s="58">
        <v>19845</v>
      </c>
      <c r="I36" s="45">
        <v>1394840.6929600027</v>
      </c>
      <c r="J36" s="45">
        <v>1380674.9671399996</v>
      </c>
      <c r="K36" s="49">
        <v>1240</v>
      </c>
      <c r="L36" s="50">
        <v>38292.15</v>
      </c>
      <c r="M36" s="50">
        <v>33735.263949999986</v>
      </c>
      <c r="N36" s="51">
        <v>9</v>
      </c>
      <c r="O36" s="24">
        <v>173</v>
      </c>
      <c r="P36" s="24">
        <v>171.27</v>
      </c>
      <c r="Q36" s="51">
        <v>0</v>
      </c>
      <c r="R36" s="50">
        <v>0</v>
      </c>
      <c r="S36" s="50">
        <v>0</v>
      </c>
      <c r="T36" s="51">
        <v>2855</v>
      </c>
      <c r="U36" s="24">
        <v>342842.41353000025</v>
      </c>
      <c r="V36" s="24">
        <v>339369.02561000019</v>
      </c>
      <c r="W36" s="51">
        <f t="shared" si="4"/>
        <v>38155</v>
      </c>
      <c r="X36" s="24">
        <f t="shared" si="5"/>
        <v>2142451.0064900029</v>
      </c>
      <c r="Y36" s="24">
        <f t="shared" si="6"/>
        <v>2090911.5705599999</v>
      </c>
    </row>
    <row r="37" spans="1:25" s="31" customFormat="1" ht="18.75" customHeight="1" x14ac:dyDescent="0.35">
      <c r="A37" s="43" t="s">
        <v>34</v>
      </c>
      <c r="B37" s="44">
        <v>8953</v>
      </c>
      <c r="C37" s="45">
        <v>239479.1</v>
      </c>
      <c r="D37" s="45">
        <v>211963.72200999997</v>
      </c>
      <c r="E37" s="46">
        <v>0</v>
      </c>
      <c r="F37" s="47">
        <v>0</v>
      </c>
      <c r="G37" s="47">
        <v>0</v>
      </c>
      <c r="H37" s="58">
        <v>8248</v>
      </c>
      <c r="I37" s="45">
        <v>634773.38939999975</v>
      </c>
      <c r="J37" s="45">
        <v>628337.55748000043</v>
      </c>
      <c r="K37" s="49">
        <v>1106</v>
      </c>
      <c r="L37" s="50">
        <v>34199.9</v>
      </c>
      <c r="M37" s="50">
        <v>30791.81701000001</v>
      </c>
      <c r="N37" s="51">
        <v>1</v>
      </c>
      <c r="O37" s="24">
        <v>17</v>
      </c>
      <c r="P37" s="24">
        <v>16.829999999999998</v>
      </c>
      <c r="Q37" s="51">
        <v>12</v>
      </c>
      <c r="R37" s="50">
        <v>637.54946999999993</v>
      </c>
      <c r="S37" s="50">
        <v>359.99997999999999</v>
      </c>
      <c r="T37" s="51">
        <v>178</v>
      </c>
      <c r="U37" s="24">
        <v>18528.550180000006</v>
      </c>
      <c r="V37" s="24">
        <v>18343.264660000004</v>
      </c>
      <c r="W37" s="51">
        <f t="shared" si="4"/>
        <v>18498</v>
      </c>
      <c r="X37" s="24">
        <f t="shared" si="5"/>
        <v>927635.48904999974</v>
      </c>
      <c r="Y37" s="24">
        <f t="shared" si="6"/>
        <v>889813.19114000024</v>
      </c>
    </row>
    <row r="38" spans="1:25" s="31" customFormat="1" ht="18.75" customHeight="1" x14ac:dyDescent="0.35">
      <c r="A38" s="43" t="s">
        <v>35</v>
      </c>
      <c r="B38" s="44">
        <v>5062</v>
      </c>
      <c r="C38" s="45">
        <v>132495</v>
      </c>
      <c r="D38" s="45">
        <v>122242.00249000007</v>
      </c>
      <c r="E38" s="46">
        <v>0</v>
      </c>
      <c r="F38" s="47">
        <v>0</v>
      </c>
      <c r="G38" s="47">
        <v>0</v>
      </c>
      <c r="H38" s="58">
        <v>5309</v>
      </c>
      <c r="I38" s="45">
        <v>439750.50766999961</v>
      </c>
      <c r="J38" s="45">
        <v>435320.48755999916</v>
      </c>
      <c r="K38" s="49">
        <v>406</v>
      </c>
      <c r="L38" s="50">
        <v>12552.9</v>
      </c>
      <c r="M38" s="50">
        <v>11723.744199999999</v>
      </c>
      <c r="N38" s="51">
        <v>2</v>
      </c>
      <c r="O38" s="24">
        <v>46</v>
      </c>
      <c r="P38" s="24">
        <v>45.54</v>
      </c>
      <c r="Q38" s="51">
        <v>0</v>
      </c>
      <c r="R38" s="50">
        <v>0</v>
      </c>
      <c r="S38" s="50">
        <v>0</v>
      </c>
      <c r="T38" s="51">
        <v>164</v>
      </c>
      <c r="U38" s="24">
        <v>18780.524220000007</v>
      </c>
      <c r="V38" s="24">
        <v>18592.719000000005</v>
      </c>
      <c r="W38" s="51">
        <f t="shared" si="4"/>
        <v>10943</v>
      </c>
      <c r="X38" s="24">
        <f t="shared" si="5"/>
        <v>603624.93188999966</v>
      </c>
      <c r="Y38" s="24">
        <f t="shared" si="6"/>
        <v>587924.49324999924</v>
      </c>
    </row>
    <row r="39" spans="1:25" s="31" customFormat="1" ht="18.75" customHeight="1" x14ac:dyDescent="0.35">
      <c r="A39" s="43" t="s">
        <v>36</v>
      </c>
      <c r="B39" s="44">
        <v>4756</v>
      </c>
      <c r="C39" s="45">
        <v>121736.7</v>
      </c>
      <c r="D39" s="45">
        <v>107102.13446000004</v>
      </c>
      <c r="E39" s="46">
        <v>0</v>
      </c>
      <c r="F39" s="47">
        <v>0</v>
      </c>
      <c r="G39" s="47">
        <v>0</v>
      </c>
      <c r="H39" s="58">
        <v>4325</v>
      </c>
      <c r="I39" s="45">
        <v>342580.17393000057</v>
      </c>
      <c r="J39" s="45">
        <v>339125.56677999912</v>
      </c>
      <c r="K39" s="49">
        <v>438</v>
      </c>
      <c r="L39" s="50">
        <v>13479.75</v>
      </c>
      <c r="M39" s="50">
        <v>12061.802809999997</v>
      </c>
      <c r="N39" s="51">
        <v>0</v>
      </c>
      <c r="O39" s="24">
        <v>0</v>
      </c>
      <c r="P39" s="24">
        <v>0</v>
      </c>
      <c r="Q39" s="51">
        <v>701</v>
      </c>
      <c r="R39" s="50">
        <v>34468.739110000002</v>
      </c>
      <c r="S39" s="50">
        <v>21029.999769999999</v>
      </c>
      <c r="T39" s="51">
        <v>165</v>
      </c>
      <c r="U39" s="24">
        <v>17924.468519999999</v>
      </c>
      <c r="V39" s="24">
        <v>17743.765339999998</v>
      </c>
      <c r="W39" s="51">
        <f t="shared" si="4"/>
        <v>10385</v>
      </c>
      <c r="X39" s="24">
        <f t="shared" si="5"/>
        <v>530189.83156000066</v>
      </c>
      <c r="Y39" s="24">
        <f t="shared" si="6"/>
        <v>497063.26915999915</v>
      </c>
    </row>
    <row r="40" spans="1:25" s="31" customFormat="1" ht="18.75" customHeight="1" x14ac:dyDescent="0.35">
      <c r="A40" s="43" t="s">
        <v>37</v>
      </c>
      <c r="B40" s="44">
        <v>4969</v>
      </c>
      <c r="C40" s="45">
        <v>129338.6</v>
      </c>
      <c r="D40" s="45">
        <v>117904.86707999995</v>
      </c>
      <c r="E40" s="46">
        <v>0</v>
      </c>
      <c r="F40" s="47">
        <v>0</v>
      </c>
      <c r="G40" s="47">
        <v>0</v>
      </c>
      <c r="H40" s="58">
        <v>5565</v>
      </c>
      <c r="I40" s="45">
        <v>451320.19078000018</v>
      </c>
      <c r="J40" s="45">
        <v>446766.91128000058</v>
      </c>
      <c r="K40" s="49">
        <v>625</v>
      </c>
      <c r="L40" s="50">
        <v>19280.349999999999</v>
      </c>
      <c r="M40" s="50">
        <v>18044.216330000003</v>
      </c>
      <c r="N40" s="51">
        <v>1</v>
      </c>
      <c r="O40" s="24">
        <v>17</v>
      </c>
      <c r="P40" s="24">
        <v>16.829999999999998</v>
      </c>
      <c r="Q40" s="51">
        <v>0</v>
      </c>
      <c r="R40" s="50">
        <v>0</v>
      </c>
      <c r="S40" s="50">
        <v>0</v>
      </c>
      <c r="T40" s="51">
        <v>145</v>
      </c>
      <c r="U40" s="24">
        <v>16864.070399999993</v>
      </c>
      <c r="V40" s="24">
        <v>16695.429709999993</v>
      </c>
      <c r="W40" s="51">
        <f t="shared" si="4"/>
        <v>11305</v>
      </c>
      <c r="X40" s="24">
        <f t="shared" si="5"/>
        <v>616820.2111800001</v>
      </c>
      <c r="Y40" s="24">
        <f t="shared" si="6"/>
        <v>599428.25440000044</v>
      </c>
    </row>
    <row r="41" spans="1:25" s="31" customFormat="1" ht="18.75" customHeight="1" x14ac:dyDescent="0.35">
      <c r="A41" s="43" t="s">
        <v>38</v>
      </c>
      <c r="B41" s="44">
        <v>10875</v>
      </c>
      <c r="C41" s="45">
        <v>289974.55</v>
      </c>
      <c r="D41" s="45">
        <v>281063.13322999969</v>
      </c>
      <c r="E41" s="46">
        <v>0</v>
      </c>
      <c r="F41" s="47">
        <v>0</v>
      </c>
      <c r="G41" s="47">
        <v>0</v>
      </c>
      <c r="H41" s="58">
        <v>11217</v>
      </c>
      <c r="I41" s="45">
        <v>876654.42610999651</v>
      </c>
      <c r="J41" s="45">
        <v>867794.41279999947</v>
      </c>
      <c r="K41" s="49">
        <v>988</v>
      </c>
      <c r="L41" s="50">
        <v>30624.15</v>
      </c>
      <c r="M41" s="50">
        <v>29781.241559999995</v>
      </c>
      <c r="N41" s="51">
        <v>0</v>
      </c>
      <c r="O41" s="59">
        <v>0</v>
      </c>
      <c r="P41" s="59">
        <v>0</v>
      </c>
      <c r="Q41" s="49">
        <v>398</v>
      </c>
      <c r="R41" s="50">
        <v>17103.062930000004</v>
      </c>
      <c r="S41" s="50">
        <v>11939.99994</v>
      </c>
      <c r="T41" s="51">
        <v>430</v>
      </c>
      <c r="U41" s="24">
        <v>47495.083139999973</v>
      </c>
      <c r="V41" s="24">
        <v>47018.880950000013</v>
      </c>
      <c r="W41" s="51">
        <f t="shared" si="4"/>
        <v>23908</v>
      </c>
      <c r="X41" s="24">
        <f t="shared" si="5"/>
        <v>1261851.2721799964</v>
      </c>
      <c r="Y41" s="24">
        <f t="shared" si="6"/>
        <v>1237597.6684799991</v>
      </c>
    </row>
    <row r="42" spans="1:25" s="31" customFormat="1" ht="18.75" customHeight="1" x14ac:dyDescent="0.35">
      <c r="A42" s="43" t="s">
        <v>39</v>
      </c>
      <c r="B42" s="44">
        <v>6821</v>
      </c>
      <c r="C42" s="45">
        <v>179970.25</v>
      </c>
      <c r="D42" s="45">
        <v>171711.96729000006</v>
      </c>
      <c r="E42" s="46">
        <v>0</v>
      </c>
      <c r="F42" s="47">
        <v>0</v>
      </c>
      <c r="G42" s="47">
        <v>0</v>
      </c>
      <c r="H42" s="58">
        <v>8348</v>
      </c>
      <c r="I42" s="45">
        <v>619453.98559999641</v>
      </c>
      <c r="J42" s="45">
        <v>613219.44236999971</v>
      </c>
      <c r="K42" s="49">
        <v>521</v>
      </c>
      <c r="L42" s="50">
        <v>16103.05</v>
      </c>
      <c r="M42" s="50">
        <v>15765.38451</v>
      </c>
      <c r="N42" s="51">
        <v>6</v>
      </c>
      <c r="O42" s="24">
        <v>131.5</v>
      </c>
      <c r="P42" s="24">
        <v>110.26313999999999</v>
      </c>
      <c r="Q42" s="51">
        <v>0</v>
      </c>
      <c r="R42" s="50">
        <v>0</v>
      </c>
      <c r="S42" s="50">
        <v>0</v>
      </c>
      <c r="T42" s="51">
        <v>181</v>
      </c>
      <c r="U42" s="24">
        <v>21752.158520000001</v>
      </c>
      <c r="V42" s="24">
        <v>21533.856930000013</v>
      </c>
      <c r="W42" s="51">
        <f t="shared" si="4"/>
        <v>15877</v>
      </c>
      <c r="X42" s="24">
        <f t="shared" si="5"/>
        <v>837410.94411999651</v>
      </c>
      <c r="Y42" s="24">
        <f t="shared" si="6"/>
        <v>822340.91423999984</v>
      </c>
    </row>
    <row r="43" spans="1:25" s="31" customFormat="1" ht="18.75" customHeight="1" x14ac:dyDescent="0.35">
      <c r="A43" s="43" t="s">
        <v>40</v>
      </c>
      <c r="B43" s="44">
        <v>3173</v>
      </c>
      <c r="C43" s="45">
        <v>83680.649999999994</v>
      </c>
      <c r="D43" s="45">
        <v>77011.14327999996</v>
      </c>
      <c r="E43" s="46">
        <v>0</v>
      </c>
      <c r="F43" s="47">
        <v>0</v>
      </c>
      <c r="G43" s="47">
        <v>0</v>
      </c>
      <c r="H43" s="58">
        <v>3398</v>
      </c>
      <c r="I43" s="45">
        <v>267277.31374000042</v>
      </c>
      <c r="J43" s="45">
        <v>264579.9583800002</v>
      </c>
      <c r="K43" s="49">
        <v>437</v>
      </c>
      <c r="L43" s="50">
        <v>13512.2</v>
      </c>
      <c r="M43" s="50">
        <v>12249.623640000002</v>
      </c>
      <c r="N43" s="51">
        <v>1</v>
      </c>
      <c r="O43" s="24">
        <v>17</v>
      </c>
      <c r="P43" s="24">
        <v>16.829999999999998</v>
      </c>
      <c r="Q43" s="51">
        <v>0</v>
      </c>
      <c r="R43" s="50">
        <v>0</v>
      </c>
      <c r="S43" s="50">
        <v>0</v>
      </c>
      <c r="T43" s="51">
        <v>99</v>
      </c>
      <c r="U43" s="24">
        <v>10022.868619999997</v>
      </c>
      <c r="V43" s="24">
        <v>9922.6399899999997</v>
      </c>
      <c r="W43" s="51">
        <f t="shared" si="4"/>
        <v>7108</v>
      </c>
      <c r="X43" s="24">
        <f t="shared" si="5"/>
        <v>374510.03236000042</v>
      </c>
      <c r="Y43" s="24">
        <f t="shared" si="6"/>
        <v>363780.19529000018</v>
      </c>
    </row>
    <row r="44" spans="1:25" s="31" customFormat="1" ht="18.75" customHeight="1" x14ac:dyDescent="0.35">
      <c r="A44" s="43" t="s">
        <v>41</v>
      </c>
      <c r="B44" s="44">
        <v>6776</v>
      </c>
      <c r="C44" s="45">
        <v>164920.65</v>
      </c>
      <c r="D44" s="45">
        <v>149383.77830999991</v>
      </c>
      <c r="E44" s="46">
        <v>0</v>
      </c>
      <c r="F44" s="47">
        <v>0</v>
      </c>
      <c r="G44" s="47">
        <v>0</v>
      </c>
      <c r="H44" s="58">
        <v>6666</v>
      </c>
      <c r="I44" s="45">
        <v>463579.37753000058</v>
      </c>
      <c r="J44" s="45">
        <v>458858.22637999884</v>
      </c>
      <c r="K44" s="49">
        <v>384</v>
      </c>
      <c r="L44" s="50">
        <v>11859.8</v>
      </c>
      <c r="M44" s="50">
        <v>10742.187479999999</v>
      </c>
      <c r="N44" s="51">
        <v>1</v>
      </c>
      <c r="O44" s="24">
        <v>24</v>
      </c>
      <c r="P44" s="24">
        <v>23.76</v>
      </c>
      <c r="Q44" s="49">
        <v>3653</v>
      </c>
      <c r="R44" s="50">
        <v>163245.22033999971</v>
      </c>
      <c r="S44" s="50">
        <v>109409.04123999999</v>
      </c>
      <c r="T44" s="51">
        <v>206</v>
      </c>
      <c r="U44" s="24">
        <v>24075.979579999996</v>
      </c>
      <c r="V44" s="24">
        <v>23834.116260000028</v>
      </c>
      <c r="W44" s="51">
        <f t="shared" si="4"/>
        <v>17686</v>
      </c>
      <c r="X44" s="24">
        <f t="shared" si="5"/>
        <v>827705.0274500004</v>
      </c>
      <c r="Y44" s="24">
        <f t="shared" si="6"/>
        <v>752251.10966999875</v>
      </c>
    </row>
    <row r="45" spans="1:25" s="31" customFormat="1" ht="18.75" customHeight="1" x14ac:dyDescent="0.35">
      <c r="A45" s="43" t="s">
        <v>42</v>
      </c>
      <c r="B45" s="44">
        <v>6851</v>
      </c>
      <c r="C45" s="45">
        <v>177996.45</v>
      </c>
      <c r="D45" s="45">
        <v>162815.49928000034</v>
      </c>
      <c r="E45" s="46">
        <v>0</v>
      </c>
      <c r="F45" s="47">
        <v>0</v>
      </c>
      <c r="G45" s="47">
        <v>0</v>
      </c>
      <c r="H45" s="58">
        <v>5119</v>
      </c>
      <c r="I45" s="45">
        <v>394014.55257999944</v>
      </c>
      <c r="J45" s="45">
        <v>390032.66183999943</v>
      </c>
      <c r="K45" s="49">
        <v>703</v>
      </c>
      <c r="L45" s="50">
        <v>21741.200000000001</v>
      </c>
      <c r="M45" s="50">
        <v>19855.938110000003</v>
      </c>
      <c r="N45" s="51">
        <v>0</v>
      </c>
      <c r="O45" s="24">
        <v>0</v>
      </c>
      <c r="P45" s="24">
        <v>0</v>
      </c>
      <c r="Q45" s="51">
        <v>0</v>
      </c>
      <c r="R45" s="50">
        <v>0</v>
      </c>
      <c r="S45" s="50">
        <v>0</v>
      </c>
      <c r="T45" s="51">
        <v>303</v>
      </c>
      <c r="U45" s="24">
        <v>35492.856030000003</v>
      </c>
      <c r="V45" s="24">
        <v>35137.927450000017</v>
      </c>
      <c r="W45" s="51">
        <f t="shared" si="4"/>
        <v>12976</v>
      </c>
      <c r="X45" s="24">
        <f t="shared" si="5"/>
        <v>629245.05860999937</v>
      </c>
      <c r="Y45" s="24">
        <f t="shared" si="6"/>
        <v>607842.02667999989</v>
      </c>
    </row>
    <row r="46" spans="1:25" s="31" customFormat="1" ht="18.75" customHeight="1" x14ac:dyDescent="0.35">
      <c r="A46" s="43" t="s">
        <v>43</v>
      </c>
      <c r="B46" s="44">
        <v>7825</v>
      </c>
      <c r="C46" s="45">
        <v>197822.95</v>
      </c>
      <c r="D46" s="45">
        <v>176023.57165999996</v>
      </c>
      <c r="E46" s="46">
        <v>0</v>
      </c>
      <c r="F46" s="47">
        <v>0</v>
      </c>
      <c r="G46" s="47">
        <v>0</v>
      </c>
      <c r="H46" s="58">
        <v>8445</v>
      </c>
      <c r="I46" s="45">
        <v>607896.24006999983</v>
      </c>
      <c r="J46" s="45">
        <v>601723.59278999944</v>
      </c>
      <c r="K46" s="49">
        <v>1345</v>
      </c>
      <c r="L46" s="50">
        <v>41542.15</v>
      </c>
      <c r="M46" s="50">
        <v>37072.376390000012</v>
      </c>
      <c r="N46" s="51">
        <v>0</v>
      </c>
      <c r="O46" s="24">
        <v>0</v>
      </c>
      <c r="P46" s="24">
        <v>0</v>
      </c>
      <c r="Q46" s="49">
        <v>4746</v>
      </c>
      <c r="R46" s="50">
        <v>230859.17577000015</v>
      </c>
      <c r="S46" s="50">
        <v>142314.06425999996</v>
      </c>
      <c r="T46" s="51">
        <v>624</v>
      </c>
      <c r="U46" s="24">
        <v>65368.974840000039</v>
      </c>
      <c r="V46" s="24">
        <v>64712.506179999953</v>
      </c>
      <c r="W46" s="51">
        <f t="shared" si="4"/>
        <v>22985</v>
      </c>
      <c r="X46" s="24">
        <f t="shared" si="5"/>
        <v>1143489.49068</v>
      </c>
      <c r="Y46" s="24">
        <f t="shared" si="6"/>
        <v>1021846.1112799993</v>
      </c>
    </row>
    <row r="47" spans="1:25" s="31" customFormat="1" ht="18.75" customHeight="1" x14ac:dyDescent="0.35">
      <c r="A47" s="43" t="s">
        <v>44</v>
      </c>
      <c r="B47" s="44">
        <v>6501</v>
      </c>
      <c r="C47" s="45">
        <v>167822.9</v>
      </c>
      <c r="D47" s="45">
        <v>150837.41384000011</v>
      </c>
      <c r="E47" s="46">
        <v>0</v>
      </c>
      <c r="F47" s="47">
        <v>0</v>
      </c>
      <c r="G47" s="47">
        <v>0</v>
      </c>
      <c r="H47" s="58">
        <v>6021</v>
      </c>
      <c r="I47" s="45">
        <v>531618.58685999876</v>
      </c>
      <c r="J47" s="45">
        <v>526265.2435500006</v>
      </c>
      <c r="K47" s="49">
        <v>843</v>
      </c>
      <c r="L47" s="50">
        <v>26073.25</v>
      </c>
      <c r="M47" s="50">
        <v>23241.927659999998</v>
      </c>
      <c r="N47" s="51">
        <v>1</v>
      </c>
      <c r="O47" s="24">
        <v>13.5</v>
      </c>
      <c r="P47" s="24">
        <v>13.365</v>
      </c>
      <c r="Q47" s="49">
        <v>4315</v>
      </c>
      <c r="R47" s="50">
        <v>250904.20890000023</v>
      </c>
      <c r="S47" s="50">
        <v>129011.71624999994</v>
      </c>
      <c r="T47" s="51">
        <v>775</v>
      </c>
      <c r="U47" s="24">
        <v>113451.58130999994</v>
      </c>
      <c r="V47" s="24">
        <v>112313.5016499999</v>
      </c>
      <c r="W47" s="51">
        <f t="shared" si="4"/>
        <v>18456</v>
      </c>
      <c r="X47" s="24">
        <f t="shared" si="5"/>
        <v>1089884.0270699989</v>
      </c>
      <c r="Y47" s="24">
        <f t="shared" si="6"/>
        <v>941683.16795000061</v>
      </c>
    </row>
    <row r="48" spans="1:25" s="31" customFormat="1" ht="18.75" customHeight="1" x14ac:dyDescent="0.35">
      <c r="A48" s="43" t="s">
        <v>45</v>
      </c>
      <c r="B48" s="44">
        <v>4476</v>
      </c>
      <c r="C48" s="45">
        <v>114779.4</v>
      </c>
      <c r="D48" s="45">
        <v>105481.31787999993</v>
      </c>
      <c r="E48" s="46">
        <v>0</v>
      </c>
      <c r="F48" s="47">
        <v>0</v>
      </c>
      <c r="G48" s="47">
        <v>0</v>
      </c>
      <c r="H48" s="58">
        <v>6979</v>
      </c>
      <c r="I48" s="45">
        <v>520927.87430999853</v>
      </c>
      <c r="J48" s="45">
        <v>515608.24242000072</v>
      </c>
      <c r="K48" s="49">
        <v>293</v>
      </c>
      <c r="L48" s="50">
        <v>9058.2000000000007</v>
      </c>
      <c r="M48" s="50">
        <v>8735.7780000000002</v>
      </c>
      <c r="N48" s="51">
        <v>1</v>
      </c>
      <c r="O48" s="59">
        <v>22</v>
      </c>
      <c r="P48" s="59">
        <v>21.78</v>
      </c>
      <c r="Q48" s="49">
        <v>0</v>
      </c>
      <c r="R48" s="50">
        <v>0</v>
      </c>
      <c r="S48" s="50">
        <v>0</v>
      </c>
      <c r="T48" s="51">
        <v>323</v>
      </c>
      <c r="U48" s="24">
        <v>41767.57069000003</v>
      </c>
      <c r="V48" s="24">
        <v>41349.894940000049</v>
      </c>
      <c r="W48" s="51">
        <f t="shared" si="4"/>
        <v>12072</v>
      </c>
      <c r="X48" s="24">
        <f t="shared" si="5"/>
        <v>686555.04499999853</v>
      </c>
      <c r="Y48" s="24">
        <f t="shared" si="6"/>
        <v>671197.01324000082</v>
      </c>
    </row>
    <row r="49" spans="1:25" s="31" customFormat="1" ht="18.75" customHeight="1" x14ac:dyDescent="0.35">
      <c r="A49" s="43" t="s">
        <v>46</v>
      </c>
      <c r="B49" s="44">
        <v>6255</v>
      </c>
      <c r="C49" s="45">
        <v>170409.7</v>
      </c>
      <c r="D49" s="45">
        <v>150501.91372999994</v>
      </c>
      <c r="E49" s="46">
        <v>0</v>
      </c>
      <c r="F49" s="47">
        <v>0</v>
      </c>
      <c r="G49" s="47">
        <v>0</v>
      </c>
      <c r="H49" s="58">
        <v>6667</v>
      </c>
      <c r="I49" s="45">
        <v>571160.99997999927</v>
      </c>
      <c r="J49" s="45">
        <v>565385.86418999988</v>
      </c>
      <c r="K49" s="49">
        <v>936</v>
      </c>
      <c r="L49" s="50">
        <v>28946.45</v>
      </c>
      <c r="M49" s="50">
        <v>26429.540399999994</v>
      </c>
      <c r="N49" s="51">
        <v>0</v>
      </c>
      <c r="O49" s="59">
        <v>0</v>
      </c>
      <c r="P49" s="59">
        <v>0</v>
      </c>
      <c r="Q49" s="49">
        <v>0</v>
      </c>
      <c r="R49" s="50">
        <v>0</v>
      </c>
      <c r="S49" s="50">
        <v>0</v>
      </c>
      <c r="T49" s="51">
        <v>432</v>
      </c>
      <c r="U49" s="24">
        <v>61396.593760000032</v>
      </c>
      <c r="V49" s="24">
        <v>60777.278870000046</v>
      </c>
      <c r="W49" s="51">
        <f t="shared" si="4"/>
        <v>14290</v>
      </c>
      <c r="X49" s="24">
        <f t="shared" si="5"/>
        <v>831913.74373999937</v>
      </c>
      <c r="Y49" s="24">
        <f t="shared" si="6"/>
        <v>803094.59718999977</v>
      </c>
    </row>
    <row r="50" spans="1:25" s="31" customFormat="1" ht="18.75" customHeight="1" x14ac:dyDescent="0.35">
      <c r="A50" s="43" t="s">
        <v>47</v>
      </c>
      <c r="B50" s="44">
        <v>3565</v>
      </c>
      <c r="C50" s="45">
        <v>94230.2</v>
      </c>
      <c r="D50" s="45">
        <v>86428.385260000039</v>
      </c>
      <c r="E50" s="46">
        <v>0</v>
      </c>
      <c r="F50" s="47">
        <v>0</v>
      </c>
      <c r="G50" s="47">
        <v>0</v>
      </c>
      <c r="H50" s="58">
        <v>3477</v>
      </c>
      <c r="I50" s="45">
        <v>242886.20616000053</v>
      </c>
      <c r="J50" s="45">
        <v>240448.74928000022</v>
      </c>
      <c r="K50" s="49">
        <v>399</v>
      </c>
      <c r="L50" s="50">
        <v>12251.7</v>
      </c>
      <c r="M50" s="50">
        <v>11071.856970000003</v>
      </c>
      <c r="N50" s="51">
        <v>0</v>
      </c>
      <c r="O50" s="59">
        <v>0</v>
      </c>
      <c r="P50" s="59">
        <v>0</v>
      </c>
      <c r="Q50" s="51">
        <v>0</v>
      </c>
      <c r="R50" s="50">
        <v>0</v>
      </c>
      <c r="S50" s="50">
        <v>0</v>
      </c>
      <c r="T50" s="51">
        <v>217</v>
      </c>
      <c r="U50" s="24">
        <v>20473.699439999989</v>
      </c>
      <c r="V50" s="24">
        <v>20268.243250000007</v>
      </c>
      <c r="W50" s="51">
        <f t="shared" si="4"/>
        <v>7658</v>
      </c>
      <c r="X50" s="24">
        <f t="shared" si="5"/>
        <v>369841.80560000055</v>
      </c>
      <c r="Y50" s="24">
        <f t="shared" si="6"/>
        <v>358217.23476000025</v>
      </c>
    </row>
    <row r="51" spans="1:25" s="31" customFormat="1" ht="18.75" customHeight="1" x14ac:dyDescent="0.35">
      <c r="A51" s="43" t="s">
        <v>48</v>
      </c>
      <c r="B51" s="44">
        <v>16215</v>
      </c>
      <c r="C51" s="45">
        <v>419400.36920000002</v>
      </c>
      <c r="D51" s="45">
        <v>392091.80877999973</v>
      </c>
      <c r="E51" s="46">
        <v>0</v>
      </c>
      <c r="F51" s="47">
        <v>0</v>
      </c>
      <c r="G51" s="47">
        <v>0</v>
      </c>
      <c r="H51" s="58">
        <v>13655</v>
      </c>
      <c r="I51" s="45">
        <v>1089519.3169099968</v>
      </c>
      <c r="J51" s="45">
        <v>1078536.8840699992</v>
      </c>
      <c r="K51" s="49">
        <v>1318</v>
      </c>
      <c r="L51" s="50">
        <v>40688.65</v>
      </c>
      <c r="M51" s="50">
        <v>37185.609060000017</v>
      </c>
      <c r="N51" s="51">
        <v>0</v>
      </c>
      <c r="O51" s="59">
        <v>0</v>
      </c>
      <c r="P51" s="59">
        <v>0</v>
      </c>
      <c r="Q51" s="49">
        <v>157</v>
      </c>
      <c r="R51" s="50">
        <v>8155.8118100000047</v>
      </c>
      <c r="S51" s="50">
        <v>4703.2380699999985</v>
      </c>
      <c r="T51" s="51">
        <v>981</v>
      </c>
      <c r="U51" s="24">
        <v>134907.39603000012</v>
      </c>
      <c r="V51" s="24">
        <v>133553.94881</v>
      </c>
      <c r="W51" s="51">
        <f t="shared" si="4"/>
        <v>32326</v>
      </c>
      <c r="X51" s="24">
        <f t="shared" si="5"/>
        <v>1692671.5439499971</v>
      </c>
      <c r="Y51" s="24">
        <f t="shared" si="6"/>
        <v>1646071.4887899987</v>
      </c>
    </row>
    <row r="52" spans="1:25" s="31" customFormat="1" ht="18.75" customHeight="1" x14ac:dyDescent="0.35">
      <c r="A52" s="43" t="s">
        <v>49</v>
      </c>
      <c r="B52" s="44">
        <v>5374</v>
      </c>
      <c r="C52" s="45">
        <v>136962.79999999999</v>
      </c>
      <c r="D52" s="45">
        <v>126051.04002000012</v>
      </c>
      <c r="E52" s="46">
        <v>0</v>
      </c>
      <c r="F52" s="47">
        <v>0</v>
      </c>
      <c r="G52" s="47">
        <v>0</v>
      </c>
      <c r="H52" s="60">
        <v>5056</v>
      </c>
      <c r="I52" s="45">
        <v>383527.96892999986</v>
      </c>
      <c r="J52" s="45">
        <v>379668.24801000039</v>
      </c>
      <c r="K52" s="49">
        <v>603</v>
      </c>
      <c r="L52" s="50">
        <v>18671.25</v>
      </c>
      <c r="M52" s="50">
        <v>16957.952210000003</v>
      </c>
      <c r="N52" s="51">
        <v>0</v>
      </c>
      <c r="O52" s="59">
        <v>0</v>
      </c>
      <c r="P52" s="59">
        <v>0</v>
      </c>
      <c r="Q52" s="51">
        <v>0</v>
      </c>
      <c r="R52" s="50">
        <v>0</v>
      </c>
      <c r="S52" s="50">
        <v>0</v>
      </c>
      <c r="T52" s="51">
        <v>199</v>
      </c>
      <c r="U52" s="24">
        <v>18910.780310000002</v>
      </c>
      <c r="V52" s="24">
        <v>18721.672510000004</v>
      </c>
      <c r="W52" s="51">
        <f t="shared" si="4"/>
        <v>11232</v>
      </c>
      <c r="X52" s="24">
        <f t="shared" si="5"/>
        <v>558072.79923999985</v>
      </c>
      <c r="Y52" s="24">
        <f t="shared" si="6"/>
        <v>541398.9127500006</v>
      </c>
    </row>
    <row r="53" spans="1:25" s="31" customFormat="1" ht="18.75" customHeight="1" x14ac:dyDescent="0.35">
      <c r="A53" s="61" t="s">
        <v>50</v>
      </c>
      <c r="B53" s="62">
        <v>5099</v>
      </c>
      <c r="C53" s="63">
        <v>134104.35</v>
      </c>
      <c r="D53" s="63">
        <v>121529.58206999999</v>
      </c>
      <c r="E53" s="64">
        <v>0</v>
      </c>
      <c r="F53" s="65">
        <v>0</v>
      </c>
      <c r="G53" s="65">
        <v>0</v>
      </c>
      <c r="H53" s="66">
        <v>4083</v>
      </c>
      <c r="I53" s="63">
        <v>313789.70675000013</v>
      </c>
      <c r="J53" s="63">
        <v>310616.30843000038</v>
      </c>
      <c r="K53" s="67">
        <v>522</v>
      </c>
      <c r="L53" s="68">
        <v>16156.1</v>
      </c>
      <c r="M53" s="68">
        <v>15084.394969999999</v>
      </c>
      <c r="N53" s="69">
        <v>1</v>
      </c>
      <c r="O53" s="63">
        <v>17.899999999999999</v>
      </c>
      <c r="P53" s="63">
        <v>17.721</v>
      </c>
      <c r="Q53" s="69">
        <v>0</v>
      </c>
      <c r="R53" s="68">
        <v>0</v>
      </c>
      <c r="S53" s="68">
        <v>0</v>
      </c>
      <c r="T53" s="69">
        <v>134</v>
      </c>
      <c r="U53" s="63">
        <v>14758.879940000003</v>
      </c>
      <c r="V53" s="63">
        <v>14607.68867</v>
      </c>
      <c r="W53" s="69">
        <f t="shared" si="4"/>
        <v>9839</v>
      </c>
      <c r="X53" s="63">
        <f t="shared" si="5"/>
        <v>478826.93669000012</v>
      </c>
      <c r="Y53" s="63">
        <f t="shared" si="6"/>
        <v>461855.69514000043</v>
      </c>
    </row>
    <row r="54" spans="1:25" s="31" customFormat="1" ht="18.75" customHeight="1" x14ac:dyDescent="0.35">
      <c r="A54" s="70"/>
      <c r="B54" s="71"/>
      <c r="C54" s="72"/>
      <c r="D54" s="72"/>
      <c r="E54" s="73"/>
      <c r="F54" s="74"/>
      <c r="G54" s="75"/>
      <c r="H54" s="76"/>
      <c r="I54" s="72"/>
      <c r="J54" s="77"/>
      <c r="V54" s="78"/>
    </row>
    <row r="55" spans="1:25" s="31" customFormat="1" ht="18.75" customHeight="1" x14ac:dyDescent="0.35">
      <c r="A55" s="18"/>
      <c r="B55" s="87"/>
      <c r="C55" s="27"/>
      <c r="D55" s="27"/>
      <c r="E55" s="21"/>
      <c r="F55" s="22"/>
      <c r="G55" s="22"/>
      <c r="H55" s="27"/>
      <c r="I55" s="27"/>
      <c r="J55" s="88"/>
    </row>
    <row r="56" spans="1:25" s="31" customFormat="1" ht="18.75" customHeight="1" x14ac:dyDescent="0.35">
      <c r="A56" s="18"/>
      <c r="B56" s="87"/>
      <c r="C56" s="27"/>
      <c r="D56" s="27"/>
      <c r="E56" s="21"/>
      <c r="F56" s="22"/>
      <c r="G56" s="22"/>
      <c r="H56" s="27"/>
      <c r="I56" s="27"/>
      <c r="J56" s="88"/>
    </row>
  </sheetData>
  <mergeCells count="12">
    <mergeCell ref="D9:K9"/>
    <mergeCell ref="A6:Y6"/>
    <mergeCell ref="A8:Y8"/>
    <mergeCell ref="K10:M10"/>
    <mergeCell ref="N10:P10"/>
    <mergeCell ref="Q10:S10"/>
    <mergeCell ref="T10:V10"/>
    <mergeCell ref="W10:Y10"/>
    <mergeCell ref="E10:G10"/>
    <mergeCell ref="A10:A11"/>
    <mergeCell ref="B10:D10"/>
    <mergeCell ref="H10:J10"/>
  </mergeCells>
  <phoneticPr fontId="0" type="noConversion"/>
  <printOptions horizontalCentered="1"/>
  <pageMargins left="0.98425196850393704" right="0" top="0" bottom="0" header="0" footer="0"/>
  <pageSetup scale="27" firstPageNumber="234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4.6_2018</vt:lpstr>
      <vt:lpstr>A_IMPRESIÓN_IM</vt:lpstr>
      <vt:lpstr>'4.6_2018'!Área_de_impresión</vt:lpstr>
      <vt:lpstr>'4.6_2018'!Imprimir_área_IM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2018-02-15T23:39:21Z</cp:lastPrinted>
  <dcterms:created xsi:type="dcterms:W3CDTF">2004-01-22T14:55:42Z</dcterms:created>
  <dcterms:modified xsi:type="dcterms:W3CDTF">2019-03-09T00:06:18Z</dcterms:modified>
</cp:coreProperties>
</file>